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na\Downloads\"/>
    </mc:Choice>
  </mc:AlternateContent>
  <xr:revisionPtr revIDLastSave="0" documentId="13_ncr:1_{FFDDB15E-2F8B-46B0-BDB4-4F7AD0FB13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set" sheetId="1" r:id="rId1"/>
  </sheets>
  <definedNames>
    <definedName name="_xlnm._FilterDatabase" localSheetId="0" hidden="1">Dataset!$B$3:$D$10</definedName>
  </definedNames>
  <calcPr calcId="191029"/>
</workbook>
</file>

<file path=xl/calcChain.xml><?xml version="1.0" encoding="utf-8"?>
<calcChain xmlns="http://schemas.openxmlformats.org/spreadsheetml/2006/main">
  <c r="AF12" i="1" l="1"/>
  <c r="AG12" i="1"/>
  <c r="AE12" i="1"/>
  <c r="D5" i="1" l="1"/>
  <c r="D6" i="1"/>
</calcChain>
</file>

<file path=xl/sharedStrings.xml><?xml version="1.0" encoding="utf-8"?>
<sst xmlns="http://schemas.openxmlformats.org/spreadsheetml/2006/main" count="27" uniqueCount="26">
  <si>
    <t>DATA_DOMAIN</t>
  </si>
  <si>
    <t>POP</t>
  </si>
  <si>
    <t>Dataset</t>
  </si>
  <si>
    <t>M</t>
  </si>
  <si>
    <t>REF_AREA</t>
  </si>
  <si>
    <t>SR</t>
  </si>
  <si>
    <t>Country</t>
  </si>
  <si>
    <t>Q</t>
  </si>
  <si>
    <t>COUNTERPART_AREA</t>
  </si>
  <si>
    <t>_Z</t>
  </si>
  <si>
    <t xml:space="preserve">Counterpart area </t>
  </si>
  <si>
    <t>A</t>
  </si>
  <si>
    <t>UNIT_MULT</t>
  </si>
  <si>
    <t>FREQ</t>
  </si>
  <si>
    <t>COMMENT</t>
  </si>
  <si>
    <t>Published</t>
  </si>
  <si>
    <t>Observation status</t>
  </si>
  <si>
    <t>Country code</t>
  </si>
  <si>
    <t>Descriptor</t>
  </si>
  <si>
    <t>INDICATOR</t>
  </si>
  <si>
    <t>POP_2</t>
  </si>
  <si>
    <t>LP_PE_NUM_MOP</t>
  </si>
  <si>
    <t>POP_1 (estimation GBS)</t>
  </si>
  <si>
    <t>Total Population, Persons, Number of, End of Year</t>
  </si>
  <si>
    <t>Total Population, Persons, Number of, Midyear</t>
  </si>
  <si>
    <t>LP_PE_NUM_EOP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</si>
</sst>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trike/>
      <sz val="10"/>
      <color indexed="8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4" fillId="3" borderId="0" xfId="0" applyFont="1" applyFill="1"/>
    <xf numFmtId="0" fontId="3" fillId="3" borderId="0" xfId="0" applyFont="1" applyFill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0" xfId="0" applyFill="1"/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4" fillId="2" borderId="0" xfId="0" applyFont="1" applyFill="1"/>
    <xf numFmtId="0" fontId="3" fillId="4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/>
    <xf numFmtId="0" fontId="3" fillId="4" borderId="2" xfId="0" applyFont="1" applyFill="1" applyBorder="1"/>
    <xf numFmtId="0" fontId="3" fillId="4" borderId="1" xfId="0" applyFont="1" applyFill="1" applyBorder="1"/>
    <xf numFmtId="0" fontId="3" fillId="2" borderId="2" xfId="0" applyFont="1" applyFill="1" applyBorder="1"/>
    <xf numFmtId="0" fontId="0" fillId="3" borderId="7" xfId="0" applyFill="1" applyBorder="1" applyAlignment="1">
      <alignment horizontal="left"/>
    </xf>
    <xf numFmtId="0" fontId="0" fillId="3" borderId="7" xfId="0" applyFill="1" applyBorder="1"/>
    <xf numFmtId="0" fontId="6" fillId="3" borderId="0" xfId="0" applyFont="1" applyFill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1" fontId="0" fillId="0" borderId="0" xfId="0" applyNumberFormat="1"/>
    <xf numFmtId="0" fontId="3" fillId="2" borderId="0" xfId="0" applyFont="1" applyFill="1"/>
    <xf numFmtId="3" fontId="13" fillId="0" borderId="0" xfId="0" applyNumberFormat="1" applyFont="1"/>
    <xf numFmtId="3" fontId="4" fillId="0" borderId="0" xfId="0" applyNumberFormat="1" applyFont="1"/>
    <xf numFmtId="0" fontId="4" fillId="0" borderId="0" xfId="0" applyFont="1"/>
  </cellXfs>
  <cellStyles count="6">
    <cellStyle name="Millares 10" xfId="2" xr:uid="{00000000-0005-0000-0000-000000000000}"/>
    <cellStyle name="Millares 8" xfId="5" xr:uid="{00000000-0005-0000-0000-000001000000}"/>
    <cellStyle name="Millares 9" xfId="3" xr:uid="{00000000-0005-0000-0000-000002000000}"/>
    <cellStyle name="Normal" xfId="0" builtinId="0"/>
    <cellStyle name="Normal 3" xfId="1" xr:uid="{00000000-0005-0000-0000-000004000000}"/>
    <cellStyle name="Normal 4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AA17"/>
  <sheetViews>
    <sheetView tabSelected="1" workbookViewId="0">
      <selection activeCell="E20" sqref="E20"/>
    </sheetView>
  </sheetViews>
  <sheetFormatPr defaultRowHeight="15" x14ac:dyDescent="0.25"/>
  <cols>
    <col min="1" max="1" width="1.42578125" style="2" customWidth="1"/>
    <col min="2" max="2" width="29.28515625" style="1" bestFit="1" customWidth="1"/>
    <col min="3" max="3" width="49.140625" style="1" customWidth="1"/>
    <col min="4" max="4" width="21.5703125" customWidth="1"/>
  </cols>
  <sheetData>
    <row r="1" spans="1:36 16250:16251" s="2" customFormat="1" ht="9.75" customHeight="1" thickBot="1" x14ac:dyDescent="0.3">
      <c r="B1" s="17"/>
      <c r="C1" s="17"/>
      <c r="D1" s="18"/>
      <c r="E1" s="3"/>
      <c r="F1" s="3"/>
      <c r="G1" s="3"/>
    </row>
    <row r="2" spans="1:36 16250:16251" s="2" customFormat="1" x14ac:dyDescent="0.25">
      <c r="B2" s="26" t="s">
        <v>0</v>
      </c>
      <c r="C2" s="7" t="s">
        <v>1</v>
      </c>
      <c r="D2" s="9" t="s">
        <v>2</v>
      </c>
      <c r="E2" s="3"/>
      <c r="F2" s="3"/>
      <c r="G2" s="3"/>
      <c r="WZZ2" s="19" t="s">
        <v>3</v>
      </c>
      <c r="XAA2" s="19">
        <v>0</v>
      </c>
    </row>
    <row r="3" spans="1:36 16250:16251" s="2" customFormat="1" x14ac:dyDescent="0.25">
      <c r="B3" s="26" t="s">
        <v>4</v>
      </c>
      <c r="C3" s="10" t="s">
        <v>5</v>
      </c>
      <c r="D3" s="9" t="s">
        <v>6</v>
      </c>
      <c r="E3" s="3"/>
      <c r="F3" s="3"/>
      <c r="G3" s="3"/>
      <c r="WZZ3" s="19" t="s">
        <v>7</v>
      </c>
      <c r="XAA3" s="19">
        <v>3</v>
      </c>
    </row>
    <row r="4" spans="1:36 16250:16251" s="2" customFormat="1" ht="15.75" thickBot="1" x14ac:dyDescent="0.3">
      <c r="B4" s="26" t="s">
        <v>8</v>
      </c>
      <c r="C4" s="7" t="s">
        <v>9</v>
      </c>
      <c r="D4" s="9" t="s">
        <v>10</v>
      </c>
      <c r="WZZ4" s="19" t="s">
        <v>11</v>
      </c>
      <c r="XAA4" s="19">
        <v>6</v>
      </c>
    </row>
    <row r="5" spans="1:36 16250:16251" s="2" customFormat="1" x14ac:dyDescent="0.25">
      <c r="B5" s="27" t="s">
        <v>12</v>
      </c>
      <c r="C5" s="5">
        <v>3</v>
      </c>
      <c r="D5" s="6" t="str">
        <f>"Scale = "&amp;IF(C5=0,"Unit",(IF(C5=3,"Thousand",(IF(C5=6,"Million",(IF(C5=9,"Billion")))))))</f>
        <v>Scale = Thousand</v>
      </c>
      <c r="E5" s="3"/>
      <c r="F5" s="3"/>
      <c r="G5" s="3"/>
      <c r="WZZ5" s="19"/>
      <c r="XAA5" s="19">
        <v>9</v>
      </c>
    </row>
    <row r="6" spans="1:36 16250:16251" s="2" customFormat="1" x14ac:dyDescent="0.25">
      <c r="B6" s="26" t="s">
        <v>13</v>
      </c>
      <c r="C6" s="7" t="s">
        <v>11</v>
      </c>
      <c r="D6" s="8" t="str">
        <f>"Frequency = "&amp;IF(C6="A","Annual",IF(C6="Q", "Quarterly", "Monthly"))</f>
        <v>Frequency = Annual</v>
      </c>
      <c r="E6" s="3"/>
      <c r="F6" s="3"/>
      <c r="G6" s="3"/>
    </row>
    <row r="7" spans="1:36 16250:16251" s="2" customFormat="1" ht="15.75" thickBot="1" x14ac:dyDescent="0.3">
      <c r="B7" s="11" t="s">
        <v>14</v>
      </c>
      <c r="C7" s="12" t="s">
        <v>15</v>
      </c>
      <c r="D7" s="13" t="s">
        <v>16</v>
      </c>
    </row>
    <row r="8" spans="1:36 16250:16251" s="2" customFormat="1" ht="15.75" thickBot="1" x14ac:dyDescent="0.3">
      <c r="B8" s="4"/>
    </row>
    <row r="9" spans="1:36 16250:16251" x14ac:dyDescent="0.25">
      <c r="B9" s="15" t="s">
        <v>17</v>
      </c>
      <c r="C9" s="14" t="s">
        <v>18</v>
      </c>
      <c r="D9" s="14" t="s">
        <v>19</v>
      </c>
      <c r="E9" s="16">
        <v>1990</v>
      </c>
      <c r="F9" s="16">
        <v>1991</v>
      </c>
      <c r="G9" s="16">
        <v>1992</v>
      </c>
      <c r="H9" s="16">
        <v>1993</v>
      </c>
      <c r="I9" s="16">
        <v>1994</v>
      </c>
      <c r="J9" s="16">
        <v>1995</v>
      </c>
      <c r="K9" s="16">
        <v>1996</v>
      </c>
      <c r="L9" s="16">
        <v>1997</v>
      </c>
      <c r="M9" s="16">
        <v>1998</v>
      </c>
      <c r="N9" s="16">
        <v>1999</v>
      </c>
      <c r="O9" s="16">
        <v>2000</v>
      </c>
      <c r="P9" s="16">
        <v>2001</v>
      </c>
      <c r="Q9" s="16">
        <v>2002</v>
      </c>
      <c r="R9" s="16">
        <v>2003</v>
      </c>
      <c r="S9" s="16">
        <v>2004</v>
      </c>
      <c r="T9" s="16">
        <v>2005</v>
      </c>
      <c r="U9" s="16">
        <v>2006</v>
      </c>
      <c r="V9" s="16">
        <v>2007</v>
      </c>
      <c r="W9" s="16">
        <v>2008</v>
      </c>
      <c r="X9" s="16">
        <v>2009</v>
      </c>
      <c r="Y9" s="16">
        <v>2010</v>
      </c>
      <c r="Z9" s="16">
        <v>2011</v>
      </c>
      <c r="AA9" s="16">
        <v>2012</v>
      </c>
      <c r="AB9" s="16">
        <v>2013</v>
      </c>
      <c r="AC9" s="16">
        <v>2014</v>
      </c>
      <c r="AD9" s="16">
        <v>2015</v>
      </c>
      <c r="AE9" s="16">
        <v>2016</v>
      </c>
      <c r="AF9" s="16">
        <v>2017</v>
      </c>
      <c r="AG9" s="29">
        <v>2018</v>
      </c>
      <c r="AH9" s="29">
        <v>2019</v>
      </c>
      <c r="AI9" s="29">
        <v>2020</v>
      </c>
      <c r="AJ9" s="29">
        <v>2021</v>
      </c>
    </row>
    <row r="10" spans="1:36 16250:16251" ht="29.25" customHeight="1" x14ac:dyDescent="0.25">
      <c r="B10" s="24"/>
      <c r="C10" s="22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36 16250:16251" s="32" customFormat="1" x14ac:dyDescent="0.25">
      <c r="A11" s="3"/>
      <c r="B11" s="30" t="s">
        <v>20</v>
      </c>
      <c r="C11" s="30" t="s">
        <v>24</v>
      </c>
      <c r="D11" s="30" t="s">
        <v>21</v>
      </c>
      <c r="E11" s="31">
        <v>405930</v>
      </c>
      <c r="F11" s="31">
        <v>411379</v>
      </c>
      <c r="G11" s="31">
        <v>416902</v>
      </c>
      <c r="H11" s="31">
        <v>422498</v>
      </c>
      <c r="I11" s="31">
        <v>428170</v>
      </c>
      <c r="J11" s="31">
        <v>433918</v>
      </c>
      <c r="K11" s="31">
        <v>439743</v>
      </c>
      <c r="L11" s="31">
        <v>445647</v>
      </c>
      <c r="M11" s="31">
        <v>451629</v>
      </c>
      <c r="N11" s="31">
        <v>457692</v>
      </c>
      <c r="O11" s="31">
        <v>463837</v>
      </c>
      <c r="P11" s="31">
        <v>470064</v>
      </c>
      <c r="Q11" s="31">
        <v>476374</v>
      </c>
      <c r="R11" s="31">
        <v>481146</v>
      </c>
      <c r="S11" s="31">
        <v>492829</v>
      </c>
      <c r="T11" s="31">
        <v>498543</v>
      </c>
      <c r="U11" s="31">
        <v>504257</v>
      </c>
      <c r="V11" s="31">
        <v>509970</v>
      </c>
      <c r="W11" s="31">
        <v>517052</v>
      </c>
      <c r="X11" s="31">
        <v>524143</v>
      </c>
      <c r="Y11" s="31">
        <v>531170</v>
      </c>
      <c r="Z11" s="31">
        <v>539910</v>
      </c>
      <c r="AA11" s="31">
        <v>541638</v>
      </c>
      <c r="AB11" s="31">
        <v>550222</v>
      </c>
      <c r="AC11" s="31">
        <v>558773</v>
      </c>
      <c r="AD11" s="31">
        <v>567300</v>
      </c>
      <c r="AE11" s="31">
        <v>575700</v>
      </c>
      <c r="AF11" s="31">
        <v>583200</v>
      </c>
      <c r="AG11" s="31">
        <v>590100</v>
      </c>
      <c r="AH11" s="31">
        <v>598000</v>
      </c>
      <c r="AI11" s="31">
        <v>608900</v>
      </c>
      <c r="AJ11" s="31">
        <v>616500</v>
      </c>
    </row>
    <row r="12" spans="1:36 16250:16251" s="32" customFormat="1" x14ac:dyDescent="0.25">
      <c r="A12" s="3"/>
      <c r="B12" s="30" t="s">
        <v>22</v>
      </c>
      <c r="C12" s="30" t="s">
        <v>23</v>
      </c>
      <c r="D12" s="30" t="s">
        <v>25</v>
      </c>
      <c r="E12" s="31">
        <v>408654.5</v>
      </c>
      <c r="F12" s="31">
        <v>414140.5</v>
      </c>
      <c r="G12" s="31">
        <v>419700</v>
      </c>
      <c r="H12" s="31">
        <v>425334</v>
      </c>
      <c r="I12" s="31">
        <v>431044</v>
      </c>
      <c r="J12" s="31">
        <v>436830.5</v>
      </c>
      <c r="K12" s="31">
        <v>442695.5</v>
      </c>
      <c r="L12" s="31">
        <v>448638</v>
      </c>
      <c r="M12" s="31">
        <v>454659.5</v>
      </c>
      <c r="N12" s="31">
        <v>460764</v>
      </c>
      <c r="O12" s="31">
        <v>466950.5</v>
      </c>
      <c r="P12" s="31">
        <v>473219</v>
      </c>
      <c r="Q12" s="31">
        <v>478760</v>
      </c>
      <c r="R12" s="31">
        <v>486988</v>
      </c>
      <c r="S12" s="31">
        <v>495686</v>
      </c>
      <c r="T12" s="31">
        <v>501400</v>
      </c>
      <c r="U12" s="31">
        <v>507113.5</v>
      </c>
      <c r="V12" s="31">
        <v>513511</v>
      </c>
      <c r="W12" s="31">
        <v>520597.5</v>
      </c>
      <c r="X12" s="31">
        <v>527656.5</v>
      </c>
      <c r="Y12" s="31">
        <v>535540</v>
      </c>
      <c r="Z12" s="31">
        <v>540774</v>
      </c>
      <c r="AA12" s="31">
        <v>545930</v>
      </c>
      <c r="AB12" s="31">
        <v>554497.5</v>
      </c>
      <c r="AC12" s="31">
        <v>563032</v>
      </c>
      <c r="AD12" s="31">
        <v>571500</v>
      </c>
      <c r="AE12" s="31">
        <f>(AE11+AF11)/2</f>
        <v>579450</v>
      </c>
      <c r="AF12" s="31">
        <f t="shared" ref="AF12:AG12" si="0">(AF11+AG11)/2</f>
        <v>586650</v>
      </c>
      <c r="AG12" s="31">
        <f t="shared" si="0"/>
        <v>594050</v>
      </c>
      <c r="AH12" s="31">
        <v>603450</v>
      </c>
      <c r="AI12" s="31">
        <v>612700</v>
      </c>
    </row>
    <row r="13" spans="1:36 16250:16251" x14ac:dyDescent="0.25">
      <c r="B13" s="21"/>
      <c r="C13" s="20"/>
      <c r="D13" s="20"/>
    </row>
    <row r="15" spans="1:36 16250:16251" ht="18.75" customHeight="1" x14ac:dyDescent="0.25">
      <c r="C15" s="25"/>
    </row>
    <row r="16" spans="1:36 16250:16251" x14ac:dyDescent="0.25">
      <c r="AC16" s="28"/>
      <c r="AD16" s="28"/>
    </row>
    <row r="17" spans="29:29" x14ac:dyDescent="0.25">
      <c r="AC17" s="28"/>
    </row>
  </sheetData>
  <dataValidations count="2">
    <dataValidation type="list" allowBlank="1" showErrorMessage="1" prompt="_x000a_" sqref="C5" xr:uid="{00000000-0002-0000-0000-000000000000}">
      <formula1>$XAA$2:$XAA$5</formula1>
    </dataValidation>
    <dataValidation type="list" allowBlank="1" showInputMessage="1" showErrorMessage="1" sqref="C6" xr:uid="{00000000-0002-0000-0000-000001000000}">
      <formula1>$WZZ$2:$WZZ$4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Soeltan</cp:lastModifiedBy>
  <cp:revision/>
  <dcterms:created xsi:type="dcterms:W3CDTF">2016-03-10T14:57:36Z</dcterms:created>
  <dcterms:modified xsi:type="dcterms:W3CDTF">2023-01-16T12:38:42Z</dcterms:modified>
</cp:coreProperties>
</file>