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Unit Kapitaalmarkt\EGDDS\2024\Suriname_SPI_update till September 2024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<sst xmlns="http://schemas.openxmlformats.org/spreadsheetml/2006/main" count="191" uniqueCount="190">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</sst>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5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5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EM1" workbookViewId="0">
      <selection activeCell="FB14" sqref="FB14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7" width="10.08984375" bestFit="1" customWidth="1"/>
  </cols>
  <sheetData>
    <row r="1" spans="2:157 16052:16053" s="2" customFormat="1" ht="15" thickBot="1" x14ac:dyDescent="0.4">
      <c r="B1" s="15"/>
      <c r="C1" s="15"/>
      <c r="D1" s="16"/>
    </row>
    <row r="2" spans="2:157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57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57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57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57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57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57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57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  <c r="EQ9" s="33" t="s">
        <v>179</v>
      </c>
      <c r="ER9" s="33" t="s">
        <v>180</v>
      </c>
      <c r="ES9" s="33" t="s">
        <v>181</v>
      </c>
      <c r="ET9" s="33" t="s">
        <v>182</v>
      </c>
      <c r="EU9" s="33" t="s">
        <v>183</v>
      </c>
      <c r="EV9" s="33" t="s">
        <v>184</v>
      </c>
      <c r="EW9" s="33" t="s">
        <v>185</v>
      </c>
      <c r="EX9" s="33" t="s">
        <v>186</v>
      </c>
      <c r="EY9" s="33" t="s">
        <v>187</v>
      </c>
      <c r="EZ9" s="33" t="s">
        <v>188</v>
      </c>
      <c r="FA9" s="33" t="s">
        <v>189</v>
      </c>
    </row>
    <row r="10" spans="2:157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  <c r="EQ10" s="27">
        <v>15648.839999999998</v>
      </c>
      <c r="ER10" s="27">
        <v>21719.68</v>
      </c>
      <c r="ES10" s="27">
        <v>27013.18</v>
      </c>
      <c r="ET10" s="27">
        <v>28883.77</v>
      </c>
      <c r="EU10" s="27">
        <v>31883.57</v>
      </c>
      <c r="EV10" s="27">
        <v>33088.58</v>
      </c>
      <c r="EW10" s="27">
        <v>35780.81</v>
      </c>
      <c r="EX10" s="27">
        <v>49647.78</v>
      </c>
      <c r="EY10" s="27">
        <v>56502.65</v>
      </c>
      <c r="EZ10" s="27">
        <v>77212.75</v>
      </c>
      <c r="FA10" s="27">
        <v>85690.6</v>
      </c>
    </row>
    <row r="11" spans="2:157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7">
        <f>731+274</f>
        <v>1005</v>
      </c>
      <c r="EW11" s="27">
        <f>1050+460</f>
        <v>1510</v>
      </c>
      <c r="EX11">
        <f>0+8</f>
        <v>8</v>
      </c>
      <c r="EY11">
        <f>0+238</f>
        <v>238</v>
      </c>
      <c r="EZ11" s="27">
        <f>1920+382</f>
        <v>2302</v>
      </c>
      <c r="FA11" s="27">
        <f>883+228</f>
        <v>1111</v>
      </c>
    </row>
    <row r="12" spans="2:157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  <c r="EQ12" s="27">
        <f>0+92802</f>
        <v>92802</v>
      </c>
      <c r="ER12" s="27">
        <f>16840+37680</f>
        <v>54520</v>
      </c>
      <c r="ES12" s="27">
        <f>4500+43204</f>
        <v>47704</v>
      </c>
      <c r="ET12" s="27">
        <f>95000+16001</f>
        <v>111001</v>
      </c>
      <c r="EU12" s="27">
        <f>13310+67870</f>
        <v>81180</v>
      </c>
      <c r="EV12" s="27">
        <f>40347+17810</f>
        <v>58157</v>
      </c>
      <c r="EW12" s="27">
        <f>63250+27900</f>
        <v>91150</v>
      </c>
      <c r="EX12" s="27">
        <f>0+4800</f>
        <v>4800</v>
      </c>
      <c r="EY12" s="27">
        <f>0+62830</f>
        <v>62830</v>
      </c>
      <c r="EZ12" s="27">
        <f>1022085+79770</f>
        <v>1101855</v>
      </c>
      <c r="FA12" s="27">
        <f>415790+54250</f>
        <v>470040</v>
      </c>
    </row>
    <row r="13" spans="2:157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</row>
    <row r="14" spans="2:157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</row>
    <row r="15" spans="2:157 16052:16053" x14ac:dyDescent="0.35">
      <c r="B15"/>
      <c r="C15"/>
      <c r="CT15" s="34"/>
    </row>
    <row r="16" spans="2:157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cp:lastPrinted>2019-11-14T13:30:02Z</cp:lastPrinted>
  <dcterms:created xsi:type="dcterms:W3CDTF">2016-03-10T14:57:36Z</dcterms:created>
  <dcterms:modified xsi:type="dcterms:W3CDTF">2024-09-30T16:31:56Z</dcterms:modified>
</cp:coreProperties>
</file>