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zennegay\AppData\Roaming\Microsoft\Windows\Network Shortcuts\"/>
    </mc:Choice>
  </mc:AlternateContent>
  <xr:revisionPtr revIDLastSave="0" documentId="8_{D2CACDE7-FADE-43D9-9415-ED758827DA30}" xr6:coauthVersionLast="47" xr6:coauthVersionMax="47" xr10:uidLastSave="{00000000-0000-0000-0000-000000000000}"/>
  <bookViews>
    <workbookView xWindow="-120" yWindow="-120" windowWidth="29040" windowHeight="15720" tabRatio="602" xr2:uid="{B1FCD75C-A725-4A7F-B71B-CE03B596F6F6}"/>
  </bookViews>
  <sheets>
    <sheet name="Dataset" sheetId="1" r:id="rId1"/>
  </sheets>
  <definedNames>
    <definedName name="_xlnm._FilterDatabase" localSheetId="0" hidden="1">Dataset!$B$4:$C$13</definedName>
  </definedNames>
  <calcPr calcId="181029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<sst xmlns="http://schemas.openxmlformats.org/spreadsheetml/2006/main" count="289" uniqueCount="287">
  <si>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</si>
  <si>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</si>
  <si>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</si>
  <si>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</si>
  <si>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</si>
  <si>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</si>
  <si>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</si>
  <si>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</si>
  <si>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COMMENT</t>
  </si>
  <si>
    <t>Country</t>
  </si>
  <si>
    <t xml:space="preserve">Counterpart area </t>
  </si>
  <si>
    <t>Observation status</t>
  </si>
  <si>
    <t>Dataset</t>
  </si>
  <si>
    <t>_Z</t>
  </si>
  <si>
    <t>Q</t>
  </si>
  <si>
    <t>MET</t>
  </si>
  <si>
    <t>Published</t>
  </si>
  <si>
    <t>SR</t>
  </si>
  <si>
    <t>MET_1</t>
  </si>
  <si>
    <t>Exports, Value, US Dollars</t>
  </si>
  <si>
    <t>MET_2</t>
  </si>
  <si>
    <t>Re-Exports, US Dollars</t>
  </si>
  <si>
    <t>TRX_USD</t>
  </si>
  <si>
    <t>MET_3</t>
  </si>
  <si>
    <t>Imports, Value, US Dollars</t>
  </si>
  <si>
    <t>MET_4</t>
  </si>
  <si>
    <t>Live animals and animal products, Value of Imports, US Dollars</t>
  </si>
  <si>
    <t>MET_5</t>
  </si>
  <si>
    <t>Vegetable products, Value of Imports, US Dollars</t>
  </si>
  <si>
    <t>MET_6</t>
  </si>
  <si>
    <t>Animal or vegetable fats and oils and their products, edible, Value of Imports, US Dollars</t>
  </si>
  <si>
    <t>MET_7</t>
  </si>
  <si>
    <t>Foodstuffs, beverages, spirits,  tobacco and tobacco substitutes, Value of Imports, US Dollars</t>
  </si>
  <si>
    <t>MET_8</t>
  </si>
  <si>
    <t>Mineral products, Value of Imports, US Dollars</t>
  </si>
  <si>
    <t>MET_9</t>
  </si>
  <si>
    <t>Products of chemical or allied industries, Value of Imports, US Dollars</t>
  </si>
  <si>
    <t>MET_10</t>
  </si>
  <si>
    <t>Plastics, rubber and articles thereof, Value of Imports, US Dollars</t>
  </si>
  <si>
    <t>MET_11</t>
  </si>
  <si>
    <t>Hides and skins, leather, art. thereof, travel goods, art. of animal cut, Value of Imports, US Dollars</t>
  </si>
  <si>
    <t>MET_12</t>
  </si>
  <si>
    <t>Wood, charcoal, cork, and art. thereof, plaiting materials, basket-&amp; wicker ware, Value of Imports, US Dollars</t>
  </si>
  <si>
    <t>MET_13</t>
  </si>
  <si>
    <t>Pulp, paper, paperboard and art. thereof, Value of Imports, US Dollars</t>
  </si>
  <si>
    <t>MET_14</t>
  </si>
  <si>
    <t>Textiles and textile articles, Value of Imports, US Dollars</t>
  </si>
  <si>
    <t>MET_15</t>
  </si>
  <si>
    <t>Footwear, headgear etc., feathers, artificial flowers, art. of human hair, Value of Imports, US Dollars</t>
  </si>
  <si>
    <t>MET_16</t>
  </si>
  <si>
    <t>Stoneware, plaster, cement, ceramic  products, glass and glassware, Value of Imports, US Dollars</t>
  </si>
  <si>
    <t>MET_17</t>
  </si>
  <si>
    <t>Pearls, precious &amp; semi-stones, precious  metals, imitation jewelry, coins, Value of Imports, US Dollars</t>
  </si>
  <si>
    <t>MET_18</t>
  </si>
  <si>
    <t>Base metals and articles of base metals, Value of Imports, US Dollars</t>
  </si>
  <si>
    <t>MET_19</t>
  </si>
  <si>
    <t>Machinery and appliances, electric equipment, audio and video equipment., Value of Imports, US Dollars</t>
  </si>
  <si>
    <t>MET_20</t>
  </si>
  <si>
    <t>Vehicles, aircraft, vessels and associated  equipment, Value of Imports, US Dollars</t>
  </si>
  <si>
    <t>MET_21</t>
  </si>
  <si>
    <t>Optical, photographic, measuring and  precision
equipment, Musical instruments, Arms and ammunition,
Miscellaneous manufactured articles, Miscellaneous manufactured articles, Value of Imports, US Dollars</t>
  </si>
  <si>
    <t>MET_22</t>
  </si>
  <si>
    <t>Arts objects, Value of Imports, US Dollars</t>
  </si>
  <si>
    <t>MET_23</t>
  </si>
  <si>
    <t>Not Elsewhere Classified, Value of Imports, US Dollars</t>
  </si>
  <si>
    <t>MET_24</t>
  </si>
  <si>
    <t>Live animals and animal products, Value of Exports, US Dollars</t>
  </si>
  <si>
    <t>MET_25</t>
  </si>
  <si>
    <t>Vegetable products, Value of Exports, US Dollars</t>
  </si>
  <si>
    <t>MET_26</t>
  </si>
  <si>
    <t>Animal or vegetable fats and oils and their products, edible, Value of Exports, US Dollars</t>
  </si>
  <si>
    <t>MET_27</t>
  </si>
  <si>
    <t>Foodstuffs, beverages, spirits,  tobacco and tobacco substitutes, Value of Exports, US Dollars</t>
  </si>
  <si>
    <t>MET_28</t>
  </si>
  <si>
    <t>Mineral products, Value of Exports, US Dollars</t>
  </si>
  <si>
    <t>MET_29</t>
  </si>
  <si>
    <t>Products of chemical or allied industries, Value of Exports, US Dollars</t>
  </si>
  <si>
    <t>MET_30</t>
  </si>
  <si>
    <t>Plastics, rubber and articles thereof, Value of Exports, US Dollars</t>
  </si>
  <si>
    <t>MET_31</t>
  </si>
  <si>
    <t>Hides and skins, leather, art. thereof, travel goods, art. of animal cut, Value of Exports, US Dollars</t>
  </si>
  <si>
    <t>MET_32</t>
  </si>
  <si>
    <t>Wood, charcoal, cork, and art. thereof, plaiting materials, basket-&amp; wicker ware, Value of Exports, US Dollars</t>
  </si>
  <si>
    <t>MET_33</t>
  </si>
  <si>
    <t>Pulp, paper, paperboard and art. thereof, Value of Exports, US Dollars</t>
  </si>
  <si>
    <t>MET_34</t>
  </si>
  <si>
    <t>Textiles and textile articles, Value of Exports, US Dollars</t>
  </si>
  <si>
    <t>MET_35</t>
  </si>
  <si>
    <t>Footwear, headgear etc., feathers, artificial flowers, art. of human hair, Value of Exports, US Dollars</t>
  </si>
  <si>
    <t>MET_36</t>
  </si>
  <si>
    <t>Stoneware, plaster, cement, ceramic  products, glass and glassware, Value of Exports, US Dollars</t>
  </si>
  <si>
    <t>MET_37</t>
  </si>
  <si>
    <t>Pearls, precious &amp; semi-stones, precious  metals, imitation jewelry, coins, Value of Exports, US Dollars</t>
  </si>
  <si>
    <t>MET_38</t>
  </si>
  <si>
    <t>Base metals and articles of base metals, Value of Exports, US Dollars</t>
  </si>
  <si>
    <t>MET_39</t>
  </si>
  <si>
    <t>Machinery and appliances, electric equipment, audio and video equipment., Value of Exports, US Dollars</t>
  </si>
  <si>
    <t>MET_40</t>
  </si>
  <si>
    <t>Vehicles, aircraft, vessels and associated  equipment, Value of Exports, US Dollars</t>
  </si>
  <si>
    <t>MET_41</t>
  </si>
  <si>
    <t>Optical, photographic, measuring and  precision
equipment, Musical instruments, Arms and ammunition,
Miscellaneous manufactured articles, Value of Exports, US Dollars</t>
  </si>
  <si>
    <t>MET_42</t>
  </si>
  <si>
    <t>Arts objects, Value of Exports, US Dollars</t>
  </si>
  <si>
    <t>MET_43</t>
  </si>
  <si>
    <t>Not Elsewhere Classified, Value of Exports, US Dollars</t>
  </si>
  <si>
    <t>MET_44</t>
  </si>
  <si>
    <t>Live animals and animal products, Value of Re-Exports, US Dollars</t>
  </si>
  <si>
    <t>MET_45</t>
  </si>
  <si>
    <t>Vegetable products, Value of Re-Exports, US Dollars</t>
  </si>
  <si>
    <t>MET_46</t>
  </si>
  <si>
    <t>Animal or vegetable fats and oils and their products, edible, Value of Re-Exports, US Dollars</t>
  </si>
  <si>
    <t>MET_47</t>
  </si>
  <si>
    <t>Foodstuffs, beverages, spirits,  tobacco and tobacco substitutes, Value of Re-Exports, US Dollars</t>
  </si>
  <si>
    <t>MET_48</t>
  </si>
  <si>
    <t>Mineral products, Value of Re-Exports, US Dollars</t>
  </si>
  <si>
    <t>MET_49</t>
  </si>
  <si>
    <t>Products of chemical or allied industries, Value of Re-Exports, US Dollars</t>
  </si>
  <si>
    <t>MET_50</t>
  </si>
  <si>
    <t>Plastics, rubber and articles thereof, Value of Re-Exports, US Dollars</t>
  </si>
  <si>
    <t>MET_51</t>
  </si>
  <si>
    <t>Hides and skins, leather, art. thereof, travel goods, art. of animal cut, Value of Re-Exports, US Dollars</t>
  </si>
  <si>
    <t>MET_52</t>
  </si>
  <si>
    <t>Wood, charcoal, cork, and art. thereof, plaiting materials, basket-&amp; wicker ware, Value of Re-Exports, US Dollars</t>
  </si>
  <si>
    <t>MET_53</t>
  </si>
  <si>
    <t>Pulp, paper, paperboard and art. thereof, Value of Re-Exports, US Dollars</t>
  </si>
  <si>
    <t>MET_54</t>
  </si>
  <si>
    <t>Textiles and textile articles, Value of Re-Exports, US Dollars</t>
  </si>
  <si>
    <t>MET_55</t>
  </si>
  <si>
    <t>Footwear, headgear etc., feathers, artificial flowers, art. of human hair, Value of Re-Exports, US Dollars</t>
  </si>
  <si>
    <t>MET_56</t>
  </si>
  <si>
    <t>Stoneware, plaster, cement, ceramic  products, glass and glassware, Value of Re-Exports, US Dollars</t>
  </si>
  <si>
    <t>MET_57</t>
  </si>
  <si>
    <t>Pearls, precious &amp; semi-stones, precious  metals, imitation jewelry, coins, Value of Re-Exports, US Dollars</t>
  </si>
  <si>
    <t>MET_58</t>
  </si>
  <si>
    <t>Base metals and articles of base metals, Value of Re-Exports, US Dollars</t>
  </si>
  <si>
    <t>MET_59</t>
  </si>
  <si>
    <t>Machinery and appliances, electric equipment, audio and video equipment., Value of Re-Exports, US Dollars</t>
  </si>
  <si>
    <t>MET_60</t>
  </si>
  <si>
    <t>Vehicles, aircraft, vessels and associated  equipment, Value of Re-Exports, US Dollars</t>
  </si>
  <si>
    <t>MET_61</t>
  </si>
  <si>
    <t>Optical, photographic, measuring and  precision
equipment, Musical instruments, Arms and ammunition,
Miscellaneous manufactured articles, Miscellaneous manufactured articles, Value of Re-Exports, US Dollars</t>
  </si>
  <si>
    <t>MET_62</t>
  </si>
  <si>
    <t>Arts objects, Value of Re-Exports, US Dollars</t>
  </si>
  <si>
    <t>MET_63</t>
  </si>
  <si>
    <t>Not Elsewhere Classified, Value of Re-Exports, US Dollars</t>
  </si>
  <si>
    <t>MET_97</t>
  </si>
  <si>
    <t>SUR_TXALNMGOIL_USD</t>
  </si>
  <si>
    <t>MET_98</t>
  </si>
  <si>
    <t>Other Exports, except for Alumina,non-monetary Gold and Oil , Value of Exports, US Dollars</t>
  </si>
  <si>
    <t>SUR_TXALNMGOIL_OTHER_USD</t>
  </si>
  <si>
    <t>MET_99</t>
  </si>
  <si>
    <t>Rice, Value of Exports, US Dollars</t>
  </si>
  <si>
    <t>TXGRIN_USD</t>
  </si>
  <si>
    <t>MET_100</t>
  </si>
  <si>
    <t>Other Agricultural products, Value of Exports, US Dollars</t>
  </si>
  <si>
    <t>TXGAGR_USD</t>
  </si>
  <si>
    <t>MET_101</t>
  </si>
  <si>
    <t>Fish and Schrimps, Value of Exports, US Dollars</t>
  </si>
  <si>
    <t>SUR_TXGSFISHR_USD</t>
  </si>
  <si>
    <t>MET_102</t>
  </si>
  <si>
    <t>Wood and wood products, Value of Exports, US Dollars</t>
  </si>
  <si>
    <t>SUR_TXGWOOD_USD</t>
  </si>
  <si>
    <t>MET_103</t>
  </si>
  <si>
    <t>Wild animals, Value of Exports, US Dollars</t>
  </si>
  <si>
    <t>SUR_TXGWA_USD</t>
  </si>
  <si>
    <t>MET_104</t>
  </si>
  <si>
    <t>SUR_TXGAGR_OTHER_USD</t>
  </si>
  <si>
    <t>MET_105</t>
  </si>
  <si>
    <t>Investment goods, Value of Imports, US Dollars</t>
  </si>
  <si>
    <t>SUR_TMGINVG_USD</t>
  </si>
  <si>
    <t>MET_106</t>
  </si>
  <si>
    <t>Consumption goods, Value of Imports, US Dollars</t>
  </si>
  <si>
    <t>SUR_TMGCONSG_USD</t>
  </si>
  <si>
    <t>MET_107</t>
  </si>
  <si>
    <t>Household appliants, Value of Imports, US Dollars</t>
  </si>
  <si>
    <t>SUR_TMGHA_USD</t>
  </si>
  <si>
    <t>MET_108</t>
  </si>
  <si>
    <t>Other goods, Not Investment/Consumption/Household Appliants, Value of Imports, US Dollars</t>
  </si>
  <si>
    <t>SUR_TMGMG_OTHER_USD</t>
  </si>
  <si>
    <r>
      <t>Alumina, non-monetary Gold and Oil , Value of Exports, US Dollars</t>
    </r>
    <r>
      <rPr>
        <vertAlign val="superscript"/>
        <sz val="11"/>
        <color indexed="8"/>
        <rFont val="Calibri"/>
        <family val="2"/>
      </rPr>
      <t>1)</t>
    </r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</si>
  <si>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  <scheme val="minor"/>
      </rPr>
      <t>) = as of 2017Q1 the composition of this group has changed, instead of alumina now included concrete broken stone and cement</t>
    </r>
  </si>
  <si>
    <t>MET_109</t>
  </si>
  <si>
    <r>
      <t>Beverages, Spirits and Vinegar</t>
    </r>
    <r>
      <rPr>
        <vertAlign val="superscript"/>
        <sz val="8"/>
        <color indexed="8"/>
        <rFont val="Calibri"/>
        <family val="2"/>
      </rPr>
      <t xml:space="preserve"> </t>
    </r>
    <r>
      <rPr>
        <vertAlign val="superscript"/>
        <sz val="10"/>
        <color indexed="8"/>
        <rFont val="Calibri"/>
        <family val="2"/>
      </rPr>
      <t>3)</t>
    </r>
  </si>
  <si>
    <r>
      <t>Other, except for agricultural, fish, wood, animal products, Value of Exports, US Dollars</t>
    </r>
    <r>
      <rPr>
        <vertAlign val="superscript"/>
        <sz val="11"/>
        <color indexed="8"/>
        <rFont val="Calibri"/>
        <family val="2"/>
      </rPr>
      <t>2)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</si>
  <si>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  <scheme val="minor"/>
      </rPr>
      <t>) = as of 2017Q3  the group of wild animals has been added to the group of other products.</t>
    </r>
  </si>
  <si>
    <r>
      <rPr>
        <vertAlign val="superscript"/>
        <sz val="12"/>
        <color indexed="8"/>
        <rFont val="Calibri"/>
        <family val="2"/>
      </rPr>
      <t>3)</t>
    </r>
    <r>
      <rPr>
        <sz val="11"/>
        <color indexed="8"/>
        <rFont val="Calibri"/>
        <family val="2"/>
        <scheme val="minor"/>
      </rPr>
      <t xml:space="preserve"> = as of 2017Q3  Beverages, Spirits and Vinegar has been added as a separate group</t>
    </r>
  </si>
  <si>
    <t xml:space="preserve">4,683,237
</t>
  </si>
  <si>
    <t>TMG_H5_22_USD</t>
  </si>
  <si>
    <t/>
  </si>
  <si>
    <t>DataStructure</t>
  </si>
  <si>
    <t>IMF:ECOFIN_DSD(1.0)</t>
  </si>
  <si>
    <t>DataStructure Name</t>
  </si>
  <si>
    <t>ECOFIN Data Structure Definition</t>
  </si>
  <si>
    <t>TXG_FOB_USD</t>
  </si>
  <si>
    <t>TMG_FOB_USD</t>
  </si>
  <si>
    <t>2017-Q2#</t>
  </si>
  <si>
    <t>2017-Q3#</t>
  </si>
  <si>
    <t>2017-Q4#</t>
  </si>
  <si>
    <t>2018-Q1#</t>
  </si>
  <si>
    <t>2018-Q2#</t>
  </si>
  <si>
    <t>2018-Q3#</t>
  </si>
  <si>
    <t>2018-Q4#</t>
  </si>
  <si>
    <t>2019-Q1#</t>
  </si>
  <si>
    <t>2019-Q2#</t>
  </si>
  <si>
    <t>2019-Q3#</t>
  </si>
  <si>
    <t>2019-Q4#</t>
  </si>
  <si>
    <t>2020-Q1#</t>
  </si>
  <si>
    <t>2020-Q2#</t>
  </si>
  <si>
    <t>2020-Q3#</t>
  </si>
  <si>
    <t>2020-Q4#</t>
  </si>
  <si>
    <t>opmerking/ Remark: # Export cijfers/ Export figure</t>
  </si>
  <si>
    <t>TMG_HS01T05_USD</t>
  </si>
  <si>
    <t>TMG_HS06T14_USD</t>
  </si>
  <si>
    <t>TMG_HS15_USD</t>
  </si>
  <si>
    <t>TMG_HS16T24_USD</t>
  </si>
  <si>
    <t>TMG_HS25T27_USD</t>
  </si>
  <si>
    <t>TMG_HS28T38_USD</t>
  </si>
  <si>
    <t>TMG_HS39T40_USD</t>
  </si>
  <si>
    <t>TMG_HS41T43_USD</t>
  </si>
  <si>
    <t>TMG_HS44T46_USD</t>
  </si>
  <si>
    <t>TMG_HS47T49_USD</t>
  </si>
  <si>
    <t>TMG_HS50T63_USD</t>
  </si>
  <si>
    <t>TMG_HS64T67_USD</t>
  </si>
  <si>
    <t>TMG_HS68T70_USD</t>
  </si>
  <si>
    <t>TMG_HS71_USD</t>
  </si>
  <si>
    <t>TMG_HS72T83_USD</t>
  </si>
  <si>
    <t>TMG_HS84T85_USD</t>
  </si>
  <si>
    <t>TMG_HS86T89_USD</t>
  </si>
  <si>
    <t>TMG_HS90T96_USD</t>
  </si>
  <si>
    <t>TMG_HS97_USD</t>
  </si>
  <si>
    <t>TMG_HS98T99_USD</t>
  </si>
  <si>
    <t>TXG_HS01T05_USD</t>
  </si>
  <si>
    <t>TXG_HS06T14_USD</t>
  </si>
  <si>
    <t>TXG_HS15_USD</t>
  </si>
  <si>
    <t>TXG_HS16T24_USD</t>
  </si>
  <si>
    <t>TXG_HS25T27_USD</t>
  </si>
  <si>
    <t>TXG_HS28T38_USD</t>
  </si>
  <si>
    <t>TXG_HS39T40_USD</t>
  </si>
  <si>
    <t>TXG_HS41T43_USD</t>
  </si>
  <si>
    <t>TXG_HS44T46_USD</t>
  </si>
  <si>
    <t>TXG_HS47T49_USD</t>
  </si>
  <si>
    <t>TXG_HS50T63_USD</t>
  </si>
  <si>
    <t>TXG_HS64T67_USD</t>
  </si>
  <si>
    <t>TXG_HS68T70_USD</t>
  </si>
  <si>
    <t>TXG_HS71_USD</t>
  </si>
  <si>
    <t>TXG_HS72T83_USD</t>
  </si>
  <si>
    <t>TXG_HS84T85_USD</t>
  </si>
  <si>
    <t>TXG_HS86T89_USD</t>
  </si>
  <si>
    <t>TXG_HS90T96_USD</t>
  </si>
  <si>
    <t>TXG_HS97_USD</t>
  </si>
  <si>
    <t>TXG_HS98T99_USD</t>
  </si>
  <si>
    <t>TXGBRE_HS01T05_USD</t>
  </si>
  <si>
    <t>TXGBRE_HS06T14_USD</t>
  </si>
  <si>
    <t>TXGBRE_HS15_USD</t>
  </si>
  <si>
    <t>TXGBRE_HS16T24_USD</t>
  </si>
  <si>
    <t>TXGBRE_HS25T27_USD</t>
  </si>
  <si>
    <t>TXGBRE_HS28T38_USD</t>
  </si>
  <si>
    <t>TXGBRE_HS39T40_USD</t>
  </si>
  <si>
    <t>TXGBRE_HS41T43_USD</t>
  </si>
  <si>
    <t>TXGBRE_HS44T46_USD</t>
  </si>
  <si>
    <t>TXGBRE_HS47T49_USD</t>
  </si>
  <si>
    <t>TXGBRE_HS50T63_USD</t>
  </si>
  <si>
    <t>TXGBRE_HS64T67_USD</t>
  </si>
  <si>
    <t>TXGBRE_HS68T70_USD</t>
  </si>
  <si>
    <t>TXGBRE_HS71_USD</t>
  </si>
  <si>
    <t>TXGBRE_HS72T83_USD</t>
  </si>
  <si>
    <t>TXGBRE_HS84T85_USD</t>
  </si>
  <si>
    <t>TXGBRE_HS86T89_USD</t>
  </si>
  <si>
    <t>TXGBRE_HS90T96_USD</t>
  </si>
  <si>
    <t>TXGBRE_HS97_USD</t>
  </si>
  <si>
    <t>TXGBRE_HS98T99_USD</t>
  </si>
  <si>
    <t>2017-Q1 #</t>
  </si>
  <si>
    <t>2021-Q1#</t>
  </si>
  <si>
    <t>2021-Q2#</t>
  </si>
  <si>
    <t>2021-Q3#</t>
  </si>
  <si>
    <t>2021-Q4#</t>
  </si>
  <si>
    <t>2022-Q1#</t>
  </si>
  <si>
    <t>2022-Q2#</t>
  </si>
  <si>
    <t>2022-Q3#</t>
  </si>
  <si>
    <t>2022-Q4#</t>
  </si>
  <si>
    <t>2023-Q1#</t>
  </si>
  <si>
    <t>2023-Q2 #</t>
  </si>
  <si>
    <t>2023-Q3 #</t>
  </si>
  <si>
    <t>2023-Q4</t>
  </si>
  <si>
    <t>2024-Q1</t>
  </si>
  <si>
    <t>2024-Q2</t>
  </si>
  <si>
    <t>2024-Q3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</si>
</sst>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2" x14ac:knownFonts="1"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</font>
    <font>
      <vertAlign val="superscript"/>
      <sz val="8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2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6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23">
    <xf numFmtId="0" fontId="0" fillId="0" borderId="0" xfId="0"/>
    <xf numFmtId="0" fontId="8" fillId="2" borderId="0" xfId="0" applyFont="1" applyFill="1"/>
    <xf numFmtId="0" fontId="9" fillId="3" borderId="1" xfId="0" applyFont="1" applyFill="1" applyBorder="1"/>
    <xf numFmtId="0" fontId="9" fillId="3" borderId="2" xfId="0" applyFont="1" applyFill="1" applyBorder="1"/>
    <xf numFmtId="0" fontId="9" fillId="2" borderId="2" xfId="0" applyFont="1" applyFill="1" applyBorder="1"/>
    <xf numFmtId="0" fontId="8" fillId="0" borderId="0" xfId="0" applyFont="1" applyAlignment="1" applyProtection="1">
      <alignment horizontal="left"/>
      <protection locked="0"/>
    </xf>
    <xf numFmtId="3" fontId="1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9" fillId="3" borderId="3" xfId="0" applyFont="1" applyFill="1" applyBorder="1" applyAlignment="1">
      <alignment horizontal="left"/>
    </xf>
    <xf numFmtId="0" fontId="0" fillId="2" borderId="0" xfId="0" applyFill="1"/>
    <xf numFmtId="0" fontId="9" fillId="3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3" fontId="7" fillId="0" borderId="0" xfId="485" applyNumberFormat="1" applyAlignment="1">
      <alignment horizontal="center" vertical="center"/>
    </xf>
    <xf numFmtId="3" fontId="7" fillId="0" borderId="0" xfId="383" applyNumberFormat="1" applyAlignment="1">
      <alignment horizontal="center" vertical="center"/>
    </xf>
    <xf numFmtId="3" fontId="7" fillId="0" borderId="0" xfId="115" applyNumberFormat="1" applyAlignment="1">
      <alignment horizontal="center" vertical="center"/>
    </xf>
    <xf numFmtId="3" fontId="7" fillId="0" borderId="0" xfId="120" applyNumberFormat="1" applyAlignment="1">
      <alignment horizontal="center" vertical="center"/>
    </xf>
    <xf numFmtId="3" fontId="7" fillId="0" borderId="0" xfId="125" applyNumberFormat="1" applyAlignment="1">
      <alignment horizontal="center" vertical="center"/>
    </xf>
    <xf numFmtId="3" fontId="7" fillId="0" borderId="0" xfId="130" applyNumberFormat="1" applyAlignment="1">
      <alignment horizontal="center" vertical="center"/>
    </xf>
    <xf numFmtId="3" fontId="7" fillId="0" borderId="0" xfId="56" applyNumberFormat="1" applyAlignment="1">
      <alignment horizontal="center" vertical="center"/>
    </xf>
    <xf numFmtId="3" fontId="7" fillId="0" borderId="0" xfId="107" applyNumberFormat="1" applyAlignment="1">
      <alignment horizontal="center" vertical="center"/>
    </xf>
    <xf numFmtId="3" fontId="7" fillId="0" borderId="0" xfId="135" applyNumberFormat="1" applyAlignment="1">
      <alignment horizontal="center" vertical="center"/>
    </xf>
    <xf numFmtId="3" fontId="7" fillId="0" borderId="0" xfId="140" applyNumberFormat="1" applyAlignment="1">
      <alignment horizontal="center" vertical="center"/>
    </xf>
    <xf numFmtId="3" fontId="7" fillId="0" borderId="0" xfId="145" applyNumberFormat="1" applyAlignment="1">
      <alignment horizontal="center" vertical="center"/>
    </xf>
    <xf numFmtId="3" fontId="7" fillId="0" borderId="0" xfId="157" applyNumberFormat="1" applyAlignment="1">
      <alignment horizontal="center" vertical="center"/>
    </xf>
    <xf numFmtId="3" fontId="7" fillId="0" borderId="0" xfId="162" applyNumberFormat="1" applyAlignment="1">
      <alignment horizontal="center" vertical="center"/>
    </xf>
    <xf numFmtId="3" fontId="7" fillId="0" borderId="0" xfId="167" applyNumberFormat="1" applyAlignment="1">
      <alignment horizontal="center" vertical="center"/>
    </xf>
    <xf numFmtId="3" fontId="7" fillId="0" borderId="0" xfId="172" applyNumberFormat="1" applyAlignment="1">
      <alignment horizontal="center" vertical="center"/>
    </xf>
    <xf numFmtId="3" fontId="7" fillId="0" borderId="0" xfId="177" applyNumberFormat="1" applyAlignment="1">
      <alignment horizontal="center" vertical="center"/>
    </xf>
    <xf numFmtId="3" fontId="7" fillId="0" borderId="0" xfId="182" applyNumberFormat="1" applyAlignment="1">
      <alignment horizontal="center" vertical="center"/>
    </xf>
    <xf numFmtId="3" fontId="7" fillId="0" borderId="0" xfId="187" applyNumberFormat="1" applyAlignment="1">
      <alignment horizontal="center" vertical="center"/>
    </xf>
    <xf numFmtId="3" fontId="7" fillId="0" borderId="0" xfId="192" applyNumberFormat="1" applyAlignment="1">
      <alignment horizontal="center" vertical="center"/>
    </xf>
    <xf numFmtId="3" fontId="7" fillId="0" borderId="0" xfId="197" applyNumberFormat="1" applyAlignment="1">
      <alignment horizontal="center" vertical="center"/>
    </xf>
    <xf numFmtId="3" fontId="7" fillId="0" borderId="0" xfId="202" applyNumberFormat="1" applyAlignment="1">
      <alignment horizontal="center" vertical="center"/>
    </xf>
    <xf numFmtId="3" fontId="7" fillId="0" borderId="0" xfId="208" applyNumberFormat="1" applyAlignment="1">
      <alignment horizontal="center" vertical="center"/>
    </xf>
    <xf numFmtId="3" fontId="7" fillId="0" borderId="0" xfId="213" applyNumberFormat="1" applyAlignment="1">
      <alignment horizontal="center" vertical="center"/>
    </xf>
    <xf numFmtId="3" fontId="7" fillId="0" borderId="0" xfId="218" applyNumberFormat="1" applyAlignment="1">
      <alignment horizontal="center" vertical="center"/>
    </xf>
    <xf numFmtId="3" fontId="7" fillId="0" borderId="0" xfId="223" applyNumberFormat="1" applyAlignment="1">
      <alignment horizontal="center" vertical="center"/>
    </xf>
    <xf numFmtId="3" fontId="7" fillId="0" borderId="0" xfId="228" applyNumberFormat="1" applyAlignment="1">
      <alignment horizontal="center" vertical="center"/>
    </xf>
    <xf numFmtId="3" fontId="7" fillId="0" borderId="0" xfId="271" applyNumberFormat="1" applyAlignment="1">
      <alignment horizontal="center" vertical="center"/>
    </xf>
    <xf numFmtId="3" fontId="7" fillId="0" borderId="0" xfId="276" applyNumberFormat="1" applyAlignment="1">
      <alignment horizontal="center" vertical="center"/>
    </xf>
    <xf numFmtId="3" fontId="7" fillId="0" borderId="0" xfId="282" applyNumberFormat="1" applyAlignment="1">
      <alignment horizontal="center" vertical="center"/>
    </xf>
    <xf numFmtId="3" fontId="7" fillId="0" borderId="0" xfId="287" applyNumberFormat="1" applyAlignment="1">
      <alignment horizontal="center" vertical="center"/>
    </xf>
    <xf numFmtId="3" fontId="7" fillId="0" borderId="0" xfId="292" applyNumberFormat="1" applyAlignment="1">
      <alignment horizontal="center" vertical="center"/>
    </xf>
    <xf numFmtId="3" fontId="7" fillId="0" borderId="0" xfId="297" applyNumberFormat="1" applyAlignment="1">
      <alignment horizontal="center" vertical="center"/>
    </xf>
    <xf numFmtId="3" fontId="7" fillId="0" borderId="0" xfId="302" applyNumberFormat="1" applyAlignment="1">
      <alignment horizontal="center" vertical="center"/>
    </xf>
    <xf numFmtId="3" fontId="7" fillId="0" borderId="0" xfId="307" applyNumberFormat="1" applyAlignment="1">
      <alignment horizontal="center" vertical="center"/>
    </xf>
    <xf numFmtId="3" fontId="7" fillId="0" borderId="0" xfId="312" applyNumberFormat="1" applyAlignment="1">
      <alignment horizontal="center" vertical="center"/>
    </xf>
    <xf numFmtId="3" fontId="7" fillId="0" borderId="0" xfId="317" applyNumberFormat="1" applyAlignment="1">
      <alignment horizontal="center" vertical="center"/>
    </xf>
    <xf numFmtId="3" fontId="7" fillId="0" borderId="0" xfId="322" applyNumberFormat="1" applyAlignment="1">
      <alignment horizontal="center" vertical="center"/>
    </xf>
    <xf numFmtId="3" fontId="7" fillId="0" borderId="0" xfId="327" applyNumberFormat="1" applyAlignment="1">
      <alignment horizontal="center" vertical="center"/>
    </xf>
    <xf numFmtId="3" fontId="7" fillId="0" borderId="0" xfId="333" applyNumberFormat="1" applyAlignment="1">
      <alignment horizontal="center" vertical="center"/>
    </xf>
    <xf numFmtId="3" fontId="7" fillId="0" borderId="0" xfId="338" applyNumberFormat="1" applyAlignment="1">
      <alignment horizontal="center" vertical="center"/>
    </xf>
    <xf numFmtId="3" fontId="7" fillId="0" borderId="0" xfId="353" applyNumberFormat="1" applyAlignment="1">
      <alignment horizontal="center" vertical="center"/>
    </xf>
    <xf numFmtId="3" fontId="7" fillId="0" borderId="0" xfId="343" applyNumberFormat="1" applyAlignment="1">
      <alignment horizontal="center" vertical="center"/>
    </xf>
    <xf numFmtId="3" fontId="7" fillId="0" borderId="0" xfId="348" applyNumberFormat="1" applyAlignment="1">
      <alignment horizontal="center" vertical="center"/>
    </xf>
    <xf numFmtId="3" fontId="7" fillId="0" borderId="0" xfId="241" applyNumberFormat="1" applyAlignment="1">
      <alignment horizontal="center" vertical="center"/>
    </xf>
    <xf numFmtId="3" fontId="7" fillId="0" borderId="0" xfId="246" applyNumberFormat="1" applyAlignment="1">
      <alignment horizontal="center" vertical="center"/>
    </xf>
    <xf numFmtId="3" fontId="7" fillId="0" borderId="0" xfId="251" applyNumberFormat="1" applyAlignment="1">
      <alignment horizontal="center" vertical="center"/>
    </xf>
    <xf numFmtId="3" fontId="7" fillId="0" borderId="0" xfId="256" applyNumberFormat="1" applyAlignment="1">
      <alignment horizontal="center" vertical="center"/>
    </xf>
    <xf numFmtId="3" fontId="7" fillId="0" borderId="0" xfId="261" applyNumberFormat="1" applyAlignment="1">
      <alignment horizontal="center" vertical="center"/>
    </xf>
    <xf numFmtId="3" fontId="7" fillId="0" borderId="0" xfId="266" applyNumberFormat="1" applyAlignment="1">
      <alignment horizontal="center" vertical="center"/>
    </xf>
    <xf numFmtId="3" fontId="7" fillId="0" borderId="0" xfId="235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1" fontId="6" fillId="0" borderId="0" xfId="1" applyNumberFormat="1" applyFont="1" applyAlignment="1">
      <alignment horizontal="right"/>
    </xf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0" fillId="5" borderId="0" xfId="0" applyFill="1" applyAlignment="1">
      <alignment horizontal="left" wrapText="1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8" fillId="5" borderId="0" xfId="0" applyFont="1" applyFill="1" applyAlignment="1" applyProtection="1">
      <alignment horizontal="left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7" fillId="0" borderId="0" xfId="2" applyNumberFormat="1" applyFont="1" applyAlignment="1">
      <alignment wrapText="1"/>
    </xf>
    <xf numFmtId="164" fontId="7" fillId="0" borderId="0" xfId="2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7" fillId="0" borderId="0" xfId="15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0" borderId="0" xfId="281" applyNumberFormat="1" applyFont="1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7" fillId="0" borderId="0" xfId="1" applyNumberFormat="1" applyFont="1"/>
    <xf numFmtId="0" fontId="11" fillId="4" borderId="1" xfId="0" applyFont="1" applyFill="1" applyBorder="1"/>
    <xf numFmtId="3" fontId="9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/>
    <xf numFmtId="164" fontId="7" fillId="0" borderId="0" xfId="3" applyNumberFormat="1" applyFont="1" applyAlignment="1">
      <alignment wrapText="1"/>
    </xf>
    <xf numFmtId="164" fontId="7" fillId="0" borderId="0" xfId="3" applyNumberFormat="1" applyFont="1" applyFill="1" applyAlignment="1">
      <alignment wrapText="1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/>
    <xf numFmtId="165" fontId="6" fillId="0" borderId="0" xfId="1" applyNumberFormat="1" applyFont="1"/>
    <xf numFmtId="164" fontId="6" fillId="0" borderId="0" xfId="1" applyNumberFormat="1" applyFont="1" applyFill="1"/>
    <xf numFmtId="164" fontId="7" fillId="0" borderId="0" xfId="234" applyNumberFormat="1" applyAlignment="1">
      <alignment wrapText="1"/>
    </xf>
    <xf numFmtId="164" fontId="7" fillId="0" borderId="0" xfId="4" applyNumberFormat="1" applyFont="1" applyFill="1" applyAlignment="1">
      <alignment wrapText="1"/>
    </xf>
    <xf numFmtId="164" fontId="7" fillId="0" borderId="0" xfId="4" applyNumberFormat="1" applyFont="1" applyAlignment="1">
      <alignment wrapText="1"/>
    </xf>
    <xf numFmtId="164" fontId="7" fillId="0" borderId="0" xfId="4" applyNumberFormat="1" applyFont="1" applyAlignment="1">
      <alignment horizontal="right" vertical="center" wrapText="1" indent="2"/>
    </xf>
    <xf numFmtId="164" fontId="7" fillId="0" borderId="0" xfId="4" applyNumberFormat="1" applyFont="1" applyFill="1" applyAlignment="1">
      <alignment horizontal="right" vertical="center" wrapText="1" indent="2"/>
    </xf>
    <xf numFmtId="165" fontId="7" fillId="0" borderId="0" xfId="4" applyNumberFormat="1" applyFont="1" applyAlignment="1">
      <alignment wrapText="1"/>
    </xf>
    <xf numFmtId="3" fontId="6" fillId="0" borderId="0" xfId="1" applyNumberFormat="1" applyFont="1"/>
    <xf numFmtId="164" fontId="6" fillId="0" borderId="0" xfId="1" applyNumberFormat="1" applyFont="1"/>
    <xf numFmtId="164" fontId="6" fillId="0" borderId="0" xfId="1" applyNumberFormat="1" applyFont="1"/>
    <xf numFmtId="164" fontId="6" fillId="4" borderId="0" xfId="1" applyNumberFormat="1" applyFont="1" applyFill="1"/>
    <xf numFmtId="164" fontId="6" fillId="0" borderId="0" xfId="1" applyNumberFormat="1" applyFont="1"/>
    <xf numFmtId="164" fontId="6" fillId="0" borderId="0" xfId="1" applyNumberFormat="1" applyFont="1"/>
  </cellXfs>
  <cellStyles count="536">
    <cellStyle name="Comma" xfId="1" builtinId="3"/>
    <cellStyle name="Comma 2" xfId="2" xr:uid="{970A2AFE-5068-48D4-BEDA-9646A659A7B7}"/>
    <cellStyle name="Comma 3" xfId="3" xr:uid="{E4010772-AC6A-4E57-BCB0-8AF5208107F5}"/>
    <cellStyle name="Comma 4" xfId="4" xr:uid="{C7D4F4CF-A311-4102-B0E6-6DF5A83E048B}"/>
    <cellStyle name="Normal" xfId="0" builtinId="0"/>
    <cellStyle name="Normal 10" xfId="5" xr:uid="{46692444-CDAD-4AEB-B8E7-0577960F1765}"/>
    <cellStyle name="Normal 100" xfId="6" xr:uid="{C3C5C02B-9858-4462-A97A-1B91EABB0E99}"/>
    <cellStyle name="Normal 100 2" xfId="7" xr:uid="{604633C9-0B0B-429A-AC27-70BE285111C6}"/>
    <cellStyle name="Normal 100 3" xfId="8" xr:uid="{47772DB0-3078-41C6-A077-4D40B3D2FBCC}"/>
    <cellStyle name="Normal 100 4" xfId="9" xr:uid="{5D49DD6A-A203-422A-8BDF-41CE1E73DBE7}"/>
    <cellStyle name="Normal 100 5" xfId="10" xr:uid="{438C9783-E925-42F0-8E03-D7900A4726FA}"/>
    <cellStyle name="Normal 101" xfId="11" xr:uid="{40F32ED5-BE64-4860-AA7D-30CF72A8CB5A}"/>
    <cellStyle name="Normal 101 2" xfId="12" xr:uid="{A64B0B90-59EA-448B-BF73-518E604E503E}"/>
    <cellStyle name="Normal 101 3" xfId="13" xr:uid="{3A75DFD3-C518-44FD-9939-9DEA6443A3D9}"/>
    <cellStyle name="Normal 101 4" xfId="14" xr:uid="{A1F3A441-D853-43AA-A971-F5AE8528425C}"/>
    <cellStyle name="Normal 101 5" xfId="15" xr:uid="{BA11C327-446C-4189-926A-1A39C371A3A4}"/>
    <cellStyle name="Normal 102" xfId="16" xr:uid="{9252DB07-D888-4557-9C0D-366E0EBE0EFD}"/>
    <cellStyle name="Normal 102 2" xfId="17" xr:uid="{2DFACE94-BAB2-4637-8EF3-1EF0284A59FD}"/>
    <cellStyle name="Normal 102 3" xfId="18" xr:uid="{B58EECA6-9ECE-47A3-A527-60E24C344692}"/>
    <cellStyle name="Normal 102 4" xfId="19" xr:uid="{C06B84FC-1F3E-4956-8965-66B8AFC63AD9}"/>
    <cellStyle name="Normal 102 5" xfId="20" xr:uid="{F65818F1-9193-498D-958F-BFEF8168FD57}"/>
    <cellStyle name="Normal 103" xfId="21" xr:uid="{A6D99EC7-7F1D-48F4-BE5B-CDE2F9BC4577}"/>
    <cellStyle name="Normal 103 2" xfId="22" xr:uid="{8A5F8517-7F51-4B96-A348-4D77A2C21C72}"/>
    <cellStyle name="Normal 103 3" xfId="23" xr:uid="{5772B9EC-F112-4B63-A8EB-7020BF431F17}"/>
    <cellStyle name="Normal 103 4" xfId="24" xr:uid="{1F484D75-CFC1-4B2A-9CE8-075F21F990B7}"/>
    <cellStyle name="Normal 103 5" xfId="25" xr:uid="{D301D7D6-5AEB-465F-826E-E4D012371034}"/>
    <cellStyle name="Normal 104" xfId="26" xr:uid="{540DAE88-DE92-4C0B-BCC8-76AD04FEEE5D}"/>
    <cellStyle name="Normal 104 2" xfId="27" xr:uid="{DA7ACB0D-5BD5-44A7-8E31-A2DE17EA3EC0}"/>
    <cellStyle name="Normal 104 3" xfId="28" xr:uid="{BAB0C2B9-8AD2-45DA-A9CC-426EFC3D6A46}"/>
    <cellStyle name="Normal 104 4" xfId="29" xr:uid="{36A26B95-93C1-407C-971A-0E561D4C8047}"/>
    <cellStyle name="Normal 104 5" xfId="30" xr:uid="{C713CE84-D05B-4354-A5B6-F2FB5C39D341}"/>
    <cellStyle name="Normal 105" xfId="31" xr:uid="{DA077669-1763-4FB0-8284-C55136D05292}"/>
    <cellStyle name="Normal 105 2" xfId="32" xr:uid="{3F3157EE-8946-4CA1-AB10-32327EAE48FA}"/>
    <cellStyle name="Normal 105 3" xfId="33" xr:uid="{C83532B5-A751-4335-9A00-C75F795E44AE}"/>
    <cellStyle name="Normal 105 4" xfId="34" xr:uid="{48C84331-0713-40F0-8FAD-308697DABFA9}"/>
    <cellStyle name="Normal 105 5" xfId="35" xr:uid="{4FC1610B-2A2D-4B06-9CC9-EF033F9938A6}"/>
    <cellStyle name="Normal 106" xfId="36" xr:uid="{787B51CA-A2BB-4CAB-B941-4216367ED7AC}"/>
    <cellStyle name="Normal 106 2" xfId="37" xr:uid="{52C0DA13-33B1-4B8A-86BC-F341D4B466E9}"/>
    <cellStyle name="Normal 106 3" xfId="38" xr:uid="{8C1CF62E-D458-4EFA-A22A-8F038323B045}"/>
    <cellStyle name="Normal 106 4" xfId="39" xr:uid="{DDE1162C-B0EA-45CB-A168-DC8F40AB19CD}"/>
    <cellStyle name="Normal 106 5" xfId="40" xr:uid="{093F3B7B-AAF0-4318-8EB9-2C2B7F33DDD2}"/>
    <cellStyle name="Normal 107" xfId="41" xr:uid="{D3DF9A45-286A-49D0-9D32-CCBBB4CBDC69}"/>
    <cellStyle name="Normal 107 2" xfId="42" xr:uid="{232415FA-0AEB-4DF2-9FF9-645ACC925488}"/>
    <cellStyle name="Normal 107 3" xfId="43" xr:uid="{A8B51AB7-636B-4734-86A6-585C606F0188}"/>
    <cellStyle name="Normal 107 4" xfId="44" xr:uid="{A6127BA7-74C8-46CC-AF7D-A0B54A0892EE}"/>
    <cellStyle name="Normal 107 5" xfId="45" xr:uid="{753B7C47-812E-41FD-AD57-428CD56D3380}"/>
    <cellStyle name="Normal 108" xfId="46" xr:uid="{8E469674-DE11-4E99-96CC-1E3A8416A8B4}"/>
    <cellStyle name="Normal 108 2" xfId="47" xr:uid="{979626E7-B21E-4561-B53C-E469BB88302F}"/>
    <cellStyle name="Normal 108 3" xfId="48" xr:uid="{F9DF4736-C4A0-4131-A2E3-34AF85E1BD3B}"/>
    <cellStyle name="Normal 108 4" xfId="49" xr:uid="{439C9801-3946-4E02-85BA-27BEF1F5E9E0}"/>
    <cellStyle name="Normal 108 5" xfId="50" xr:uid="{7D6FFE52-CEB4-4767-BAE0-C707EF7E792A}"/>
    <cellStyle name="Normal 109" xfId="51" xr:uid="{1FAF3A75-6055-45CA-A2FC-B43400B45788}"/>
    <cellStyle name="Normal 109 2" xfId="52" xr:uid="{23218D2C-B40F-4461-BBDE-00CFBB05BF11}"/>
    <cellStyle name="Normal 109 3" xfId="53" xr:uid="{E7CD1683-9D44-47E4-951D-DB2BFDB90C2F}"/>
    <cellStyle name="Normal 109 4" xfId="54" xr:uid="{0AD45394-9C93-4695-A8BD-0054E7435BA3}"/>
    <cellStyle name="Normal 109 5" xfId="55" xr:uid="{C0469CCC-62B4-456D-BF1B-48F64E8A5C8F}"/>
    <cellStyle name="Normal 11" xfId="56" xr:uid="{F9393D02-C700-4805-82A8-7E3245322FD4}"/>
    <cellStyle name="Normal 11 2" xfId="57" xr:uid="{BDC1CA80-6603-4EFF-9D7B-788B228D45BF}"/>
    <cellStyle name="Normal 11 3" xfId="58" xr:uid="{30383D32-D20C-4B29-97CE-08C084C404C3}"/>
    <cellStyle name="Normal 11 4" xfId="59" xr:uid="{6BB3DF83-198B-4EFE-9F44-36ECB095CD85}"/>
    <cellStyle name="Normal 11 5" xfId="60" xr:uid="{22B5BD4E-E97E-4C33-9C4F-545070BA4187}"/>
    <cellStyle name="Normal 110" xfId="61" xr:uid="{EB0A5B83-5921-47B7-A54D-4FFBDCB1626E}"/>
    <cellStyle name="Normal 110 2" xfId="62" xr:uid="{B58231D2-4773-4DA0-B9FD-62623D20C92F}"/>
    <cellStyle name="Normal 110 3" xfId="63" xr:uid="{91E6472D-D588-44C8-917A-A53FDA7ACE5A}"/>
    <cellStyle name="Normal 110 4" xfId="64" xr:uid="{CA04836F-0AC3-44FD-8886-0B837A7A8686}"/>
    <cellStyle name="Normal 110 5" xfId="65" xr:uid="{762A27AA-678B-4FFC-919C-02AFCE150082}"/>
    <cellStyle name="Normal 111" xfId="66" xr:uid="{73E8807C-D250-4049-AB07-0640FBF8A434}"/>
    <cellStyle name="Normal 111 2" xfId="67" xr:uid="{87A135E2-5B37-4632-B367-14E321268838}"/>
    <cellStyle name="Normal 111 3" xfId="68" xr:uid="{D03B8217-6C77-4E37-8FA1-0D551512803C}"/>
    <cellStyle name="Normal 111 4" xfId="69" xr:uid="{FB7F6E4E-AD34-4224-AD6A-28CF24CF48E0}"/>
    <cellStyle name="Normal 111 5" xfId="70" xr:uid="{8FBE3AD9-88B0-4271-8BF1-BD2883001BE8}"/>
    <cellStyle name="Normal 112" xfId="71" xr:uid="{286A37DF-40F7-47AA-91AD-00BECB816A5A}"/>
    <cellStyle name="Normal 112 2" xfId="72" xr:uid="{B72F35D8-F4F5-4A3A-A3C5-D619F7977DD8}"/>
    <cellStyle name="Normal 112 3" xfId="73" xr:uid="{A2228965-F8A7-4FAB-A383-788BB51A526C}"/>
    <cellStyle name="Normal 112 4" xfId="74" xr:uid="{B7BC203D-55A4-4548-A4D5-3A0B9198C044}"/>
    <cellStyle name="Normal 112 5" xfId="75" xr:uid="{38B847FB-370E-4817-B0FC-E7B059F3CE4D}"/>
    <cellStyle name="Normal 113" xfId="76" xr:uid="{10177C01-3C3B-4B48-8DAC-229FF3AA21FD}"/>
    <cellStyle name="Normal 113 2" xfId="77" xr:uid="{18CD4A14-62D2-4CC6-BD41-73F0450E63DB}"/>
    <cellStyle name="Normal 113 3" xfId="78" xr:uid="{9EB0EB16-A733-4816-B3A7-894788640951}"/>
    <cellStyle name="Normal 113 4" xfId="79" xr:uid="{5B4EEFCF-5F8C-42AB-9BE1-ED34F053B65A}"/>
    <cellStyle name="Normal 113 5" xfId="80" xr:uid="{FEF47F89-663F-4FD2-BEC8-AF3A9F2B5EBF}"/>
    <cellStyle name="Normal 114" xfId="81" xr:uid="{4722B1E5-934A-4332-800D-D1AEA16F8F61}"/>
    <cellStyle name="Normal 114 2" xfId="82" xr:uid="{49A93CA2-5063-4B05-B2B0-FDAE87A8F329}"/>
    <cellStyle name="Normal 114 3" xfId="83" xr:uid="{9D62DDE6-7563-45E5-BFA6-6415D7E15D30}"/>
    <cellStyle name="Normal 114 4" xfId="84" xr:uid="{EC2C04D7-06E8-4543-A1C7-D4988C07E636}"/>
    <cellStyle name="Normal 114 5" xfId="85" xr:uid="{4BCD1EA1-6CD9-403C-A2C8-5730CC6238BE}"/>
    <cellStyle name="Normal 115" xfId="86" xr:uid="{E5F0574D-6542-4A9D-87F6-0A5738DF8C8C}"/>
    <cellStyle name="Normal 115 2" xfId="87" xr:uid="{C9F3E1E6-9ECB-403A-A12A-95A3408C7D89}"/>
    <cellStyle name="Normal 115 3" xfId="88" xr:uid="{D8AAD328-1D2A-4A8B-B76E-D25660D38F12}"/>
    <cellStyle name="Normal 115 4" xfId="89" xr:uid="{A505AEE3-9317-4BA0-A96D-0027EFDD591F}"/>
    <cellStyle name="Normal 115 5" xfId="90" xr:uid="{B81FE8DA-8ACE-4F45-8D08-87A160FB9997}"/>
    <cellStyle name="Normal 116" xfId="91" xr:uid="{D9EA1359-6723-470A-908F-FA2BD7C7BD3B}"/>
    <cellStyle name="Normal 116 2" xfId="92" xr:uid="{432F8451-1621-41BF-A50E-086E39BE418C}"/>
    <cellStyle name="Normal 116 3" xfId="93" xr:uid="{34F1408C-8088-4AC0-B8C0-0F64EEDBBC36}"/>
    <cellStyle name="Normal 116 4" xfId="94" xr:uid="{12B20901-BD02-40C4-BBBF-0304BCD96496}"/>
    <cellStyle name="Normal 116 5" xfId="95" xr:uid="{D6151FAF-AB27-465E-9674-C8022B18006C}"/>
    <cellStyle name="Normal 117" xfId="96" xr:uid="{0EBECD6B-4536-4FC6-8E03-0C662DF221D7}"/>
    <cellStyle name="Normal 117 2" xfId="97" xr:uid="{4102202C-B271-42B4-A245-D1A3287838A8}"/>
    <cellStyle name="Normal 117 3" xfId="98" xr:uid="{B190CAD9-6AFE-4543-81F0-8010AA0E499D}"/>
    <cellStyle name="Normal 117 4" xfId="99" xr:uid="{8F53FCE4-1E1A-4878-9D73-20E7E7D5FF5E}"/>
    <cellStyle name="Normal 117 5" xfId="100" xr:uid="{E26A1BFA-3223-498C-A6F3-E13FF5D1D035}"/>
    <cellStyle name="Normal 118" xfId="101" xr:uid="{C8A4EC77-67F5-4FA1-8D1F-ACC947AED6D3}"/>
    <cellStyle name="Normal 118 2" xfId="102" xr:uid="{B1AD0B2E-E2AB-4CF6-AFF4-0130A066AD7C}"/>
    <cellStyle name="Normal 118 3" xfId="103" xr:uid="{F852FE6D-DD9E-4446-814C-133E64C52BA4}"/>
    <cellStyle name="Normal 118 4" xfId="104" xr:uid="{3A8AEC99-5498-4264-AE42-1BC06BA0725C}"/>
    <cellStyle name="Normal 118 5" xfId="105" xr:uid="{1DF067EF-FF6A-4173-8F29-5C0AFB4852A3}"/>
    <cellStyle name="Normal 119" xfId="106" xr:uid="{4EB3FE9E-5D92-4B16-8CF8-2380336B67E3}"/>
    <cellStyle name="Normal 12" xfId="107" xr:uid="{EDDA6FF6-3DAD-4599-AA61-83372E4FD30B}"/>
    <cellStyle name="Normal 12 2" xfId="108" xr:uid="{A599D3A3-E4DA-4772-8BB8-BA3D528B7210}"/>
    <cellStyle name="Normal 12 3" xfId="109" xr:uid="{823A04A1-3E0D-4436-8219-F328102670DE}"/>
    <cellStyle name="Normal 12 4" xfId="110" xr:uid="{F5873ADC-F506-4E73-943F-70D64CC9299F}"/>
    <cellStyle name="Normal 12 5" xfId="111" xr:uid="{F2F7D9FF-DBB6-4FAD-984C-3F45C72E5944}"/>
    <cellStyle name="Normal 120" xfId="112" xr:uid="{D48A8E7D-95CB-408E-B0E9-710F87C6963F}"/>
    <cellStyle name="Normal 121" xfId="113" xr:uid="{541C30B6-E26B-4557-9F74-416CAEC62F7D}"/>
    <cellStyle name="Normal 122" xfId="114" xr:uid="{4CFB13F8-7D67-4BDE-B639-E5EEC58EE990}"/>
    <cellStyle name="Normal 13" xfId="115" xr:uid="{1055FCCD-EBF7-4591-BC13-6EB9904F749C}"/>
    <cellStyle name="Normal 13 2" xfId="116" xr:uid="{B9F6F8F0-523C-4826-BF41-5AF8AE6EED27}"/>
    <cellStyle name="Normal 13 3" xfId="117" xr:uid="{B0942B28-2BF6-4A7F-BBF5-D9E07DB528C9}"/>
    <cellStyle name="Normal 13 4" xfId="118" xr:uid="{B4EB771F-F302-45B0-8895-80CA7100AE16}"/>
    <cellStyle name="Normal 13 5" xfId="119" xr:uid="{090F1246-777F-482E-9050-5F80780AF7DC}"/>
    <cellStyle name="Normal 14" xfId="120" xr:uid="{6CC1E344-6C39-43A4-B1BA-FB318226ED66}"/>
    <cellStyle name="Normal 14 2" xfId="121" xr:uid="{695994E5-BC50-448C-944A-87E21B0D7184}"/>
    <cellStyle name="Normal 14 3" xfId="122" xr:uid="{DCD2A8BC-C410-4F80-BDF7-D424E272B41F}"/>
    <cellStyle name="Normal 14 4" xfId="123" xr:uid="{B42E78EF-B32D-4D46-8382-A858A00D4D1D}"/>
    <cellStyle name="Normal 14 5" xfId="124" xr:uid="{61F2DBA5-E731-4CB1-99E9-46713123CD22}"/>
    <cellStyle name="Normal 15" xfId="125" xr:uid="{09EE5283-DB5E-4663-BAE2-E7877B5DD8A0}"/>
    <cellStyle name="Normal 15 2" xfId="126" xr:uid="{B6D190BA-B7B3-4FCE-AAA2-2F9C4EDC0DAC}"/>
    <cellStyle name="Normal 15 3" xfId="127" xr:uid="{D91BC925-2E81-4BD2-A9F9-F975FD4171FC}"/>
    <cellStyle name="Normal 15 4" xfId="128" xr:uid="{F7A43B44-6BC4-4595-9F9E-509621009AF1}"/>
    <cellStyle name="Normal 15 5" xfId="129" xr:uid="{DA45DDDA-D96F-40B8-ABBC-FAD05433AF82}"/>
    <cellStyle name="Normal 16" xfId="130" xr:uid="{82F81A71-95C2-4F20-A713-304EE39C5BCA}"/>
    <cellStyle name="Normal 16 2" xfId="131" xr:uid="{22BF85D3-8D43-4F1F-A505-74BF2EEFAE74}"/>
    <cellStyle name="Normal 16 3" xfId="132" xr:uid="{22770A24-BEDD-4545-A52E-07C4AA300509}"/>
    <cellStyle name="Normal 16 4" xfId="133" xr:uid="{C43251A6-4F8A-4E97-AC76-64F278D3A61F}"/>
    <cellStyle name="Normal 16 5" xfId="134" xr:uid="{FDCFBE20-4C37-4D00-B743-D2F522FFEF3A}"/>
    <cellStyle name="Normal 17" xfId="135" xr:uid="{FC952976-BA19-4698-A913-C29F09486D11}"/>
    <cellStyle name="Normal 17 2" xfId="136" xr:uid="{3829E4C9-7F2E-4189-B2CD-E444685C21D4}"/>
    <cellStyle name="Normal 17 3" xfId="137" xr:uid="{6998B37E-011C-41AF-82C0-000F7F606068}"/>
    <cellStyle name="Normal 17 4" xfId="138" xr:uid="{868C2E2C-4B5A-4229-BEC5-ACEA2C790202}"/>
    <cellStyle name="Normal 17 5" xfId="139" xr:uid="{DE52D845-BD65-4D9D-9BB8-C42FFEBA5E2A}"/>
    <cellStyle name="Normal 18" xfId="140" xr:uid="{D6D70541-62B9-45E3-A0E8-B1BE618C11E6}"/>
    <cellStyle name="Normal 18 2" xfId="141" xr:uid="{8EC0B2A7-08E4-4FBD-A71B-F70FA92DC6FE}"/>
    <cellStyle name="Normal 18 3" xfId="142" xr:uid="{873E9AE8-243A-4283-AD22-211D6C76CE1F}"/>
    <cellStyle name="Normal 18 4" xfId="143" xr:uid="{0B319CDF-0D95-4A9B-AD1B-87BDA4A09E63}"/>
    <cellStyle name="Normal 18 5" xfId="144" xr:uid="{067962B9-DE4C-499A-A23F-B402737DB784}"/>
    <cellStyle name="Normal 19" xfId="145" xr:uid="{FCA00CEC-6526-49DD-905E-439AD063D6DA}"/>
    <cellStyle name="Normal 19 2" xfId="146" xr:uid="{DA999804-4690-4699-9401-941FFF3DD818}"/>
    <cellStyle name="Normal 19 3" xfId="147" xr:uid="{6F73C3B9-2952-4409-8D96-F47DBFA760FE}"/>
    <cellStyle name="Normal 19 4" xfId="148" xr:uid="{BDED8D60-81BE-40FC-BDB5-B64C18D6C99D}"/>
    <cellStyle name="Normal 19 5" xfId="149" xr:uid="{2C568B32-5B0E-44B1-AC75-4850A5629EE6}"/>
    <cellStyle name="Normal 2" xfId="150" xr:uid="{9A98F885-3AB9-4720-A42F-6ADA8833C9E6}"/>
    <cellStyle name="Normal 2 2" xfId="151" xr:uid="{DD8C353E-C4C4-49E2-BBAD-C23F859C376D}"/>
    <cellStyle name="Normal 2 3" xfId="152" xr:uid="{00428FE5-A07E-4137-A0BB-30EC28A426AD}"/>
    <cellStyle name="Normal 2 4" xfId="153" xr:uid="{F8676D2C-6CD7-454E-B2B2-741F91010A98}"/>
    <cellStyle name="Normal 2 5" xfId="154" xr:uid="{F56C22EE-BA4D-46D2-8B28-2B07338F6F58}"/>
    <cellStyle name="Normal 2 6" xfId="155" xr:uid="{744C9912-C90C-4ACC-B0DE-7977BBD1C8D3}"/>
    <cellStyle name="Normal 2 7" xfId="156" xr:uid="{3E64E834-DFFD-4731-A8D3-D80D28E66E38}"/>
    <cellStyle name="Normal 20" xfId="157" xr:uid="{4C5734D4-7CD9-477C-9EBF-B719D47C8871}"/>
    <cellStyle name="Normal 20 2" xfId="158" xr:uid="{C2614CB4-DFFA-44BA-98E4-AB7FF7ED2370}"/>
    <cellStyle name="Normal 20 3" xfId="159" xr:uid="{E6184633-8B07-423A-B450-B4E297940E28}"/>
    <cellStyle name="Normal 20 4" xfId="160" xr:uid="{04E66090-BB3D-4EF0-B128-5C7A1967A42B}"/>
    <cellStyle name="Normal 20 5" xfId="161" xr:uid="{F07D020D-8FAE-461C-AC7A-B97DA693F588}"/>
    <cellStyle name="Normal 21" xfId="162" xr:uid="{AD64E628-984E-4018-A1D8-4A49FA35B493}"/>
    <cellStyle name="Normal 21 2" xfId="163" xr:uid="{5E6C6395-8427-401F-AE1C-97544CE0234F}"/>
    <cellStyle name="Normal 21 3" xfId="164" xr:uid="{67DCEA8E-ADA8-4822-9ADC-DE114C9DA74B}"/>
    <cellStyle name="Normal 21 4" xfId="165" xr:uid="{7F3FEEB8-F0D7-4FF9-B3C9-11F6F54D47B8}"/>
    <cellStyle name="Normal 21 5" xfId="166" xr:uid="{3D1CCE6C-8B1B-4621-8677-BD4B73A6D8E6}"/>
    <cellStyle name="Normal 22" xfId="167" xr:uid="{B292134A-535D-449A-A4F1-D48370A980E0}"/>
    <cellStyle name="Normal 22 2" xfId="168" xr:uid="{C3895F44-1B9F-4FE5-8E72-87B096D581AC}"/>
    <cellStyle name="Normal 22 3" xfId="169" xr:uid="{5B4237F7-EB37-41A3-9CBD-2E89AF7F15FC}"/>
    <cellStyle name="Normal 22 4" xfId="170" xr:uid="{ED5F38F6-1E7B-4563-A06E-C0BF98A15320}"/>
    <cellStyle name="Normal 22 5" xfId="171" xr:uid="{CDFDB270-E0B0-494F-ACA0-2670080BDD8D}"/>
    <cellStyle name="Normal 23" xfId="172" xr:uid="{852E9FE7-6F99-4F0A-8541-BA6FAC6D239E}"/>
    <cellStyle name="Normal 23 2" xfId="173" xr:uid="{23F3C55A-E43D-4DC2-BAED-FC5B4E39986E}"/>
    <cellStyle name="Normal 23 3" xfId="174" xr:uid="{A9DF6480-9062-4AB4-9ABD-BF0D3EFDD4B0}"/>
    <cellStyle name="Normal 23 4" xfId="175" xr:uid="{039135EA-0417-4ED4-9061-FB2CE66B005A}"/>
    <cellStyle name="Normal 23 5" xfId="176" xr:uid="{F864C367-C583-4311-B53D-E41E54B07359}"/>
    <cellStyle name="Normal 24" xfId="177" xr:uid="{A24DBEBE-1D61-4422-A22A-E1E9C96C71B4}"/>
    <cellStyle name="Normal 24 2" xfId="178" xr:uid="{D6F0D75A-6884-48C2-9EDC-659065166901}"/>
    <cellStyle name="Normal 24 3" xfId="179" xr:uid="{2C3E5EE2-90CC-4915-B480-E138D5C7F2D2}"/>
    <cellStyle name="Normal 24 4" xfId="180" xr:uid="{33880567-976F-4CB6-8CE9-0B5B6E6F77FD}"/>
    <cellStyle name="Normal 24 5" xfId="181" xr:uid="{6878E985-09B7-40BD-9156-0CE4CC5440CD}"/>
    <cellStyle name="Normal 25" xfId="182" xr:uid="{8A18BF9A-1A0F-4CB1-872E-AEEDA83C22B0}"/>
    <cellStyle name="Normal 25 2" xfId="183" xr:uid="{DC219C08-1073-487E-982E-750E30156BF6}"/>
    <cellStyle name="Normal 25 3" xfId="184" xr:uid="{F47BE16B-7F9D-4FC6-83DE-B97B7D6538FF}"/>
    <cellStyle name="Normal 25 4" xfId="185" xr:uid="{EE910E86-64C7-4D17-AB3B-8FB7E31D261F}"/>
    <cellStyle name="Normal 25 5" xfId="186" xr:uid="{B6CCBBD7-55A2-425B-B362-E05FB7BBCADC}"/>
    <cellStyle name="Normal 26" xfId="187" xr:uid="{A690800D-AE92-4889-84D9-7C085B118EF6}"/>
    <cellStyle name="Normal 26 2" xfId="188" xr:uid="{D9F50539-7E81-4D2F-8633-7EF9AD45BB43}"/>
    <cellStyle name="Normal 26 3" xfId="189" xr:uid="{17FBC5AC-56B3-46A2-94B9-3737F5AFB0BC}"/>
    <cellStyle name="Normal 26 4" xfId="190" xr:uid="{23B60500-BBB6-482F-B0F7-1710EF3B252A}"/>
    <cellStyle name="Normal 26 5" xfId="191" xr:uid="{7ABADC00-A009-4F70-BA37-45E655308C3D}"/>
    <cellStyle name="Normal 27" xfId="192" xr:uid="{4300FC96-BB63-4275-958E-424ED0B6B85E}"/>
    <cellStyle name="Normal 27 2" xfId="193" xr:uid="{AF54E254-7982-4AC6-9BBA-8B2FAD6DB51B}"/>
    <cellStyle name="Normal 27 3" xfId="194" xr:uid="{46E0B786-C3B3-4444-A5A5-E5FF283D444D}"/>
    <cellStyle name="Normal 27 4" xfId="195" xr:uid="{D201BB68-3C13-4107-954C-D936857F7459}"/>
    <cellStyle name="Normal 27 5" xfId="196" xr:uid="{77E053B5-B158-4187-A1D7-0AFD12CDC09E}"/>
    <cellStyle name="Normal 28" xfId="197" xr:uid="{6F913735-40FA-4EA6-AABA-1C7DFB5D76AF}"/>
    <cellStyle name="Normal 28 2" xfId="198" xr:uid="{0C18A04C-A7D5-452F-B9DE-36A9BC0B068C}"/>
    <cellStyle name="Normal 28 3" xfId="199" xr:uid="{0AAD6E9E-E50E-45FD-BA56-161406151A98}"/>
    <cellStyle name="Normal 28 4" xfId="200" xr:uid="{8A743941-ED29-4E24-8797-52C5F6209142}"/>
    <cellStyle name="Normal 28 5" xfId="201" xr:uid="{D2A6D558-60D0-4D3E-9937-7BF1A698F598}"/>
    <cellStyle name="Normal 29" xfId="202" xr:uid="{63922AB5-D1BC-415D-BE81-6BCEB2ABE864}"/>
    <cellStyle name="Normal 29 2" xfId="203" xr:uid="{C98CD921-87F2-4587-B812-2D5A43542A71}"/>
    <cellStyle name="Normal 29 3" xfId="204" xr:uid="{19FAC5B5-1791-460D-88E7-52522DCCF587}"/>
    <cellStyle name="Normal 29 4" xfId="205" xr:uid="{452BB760-8647-4C9F-A1EB-1402495458E7}"/>
    <cellStyle name="Normal 29 5" xfId="206" xr:uid="{7F8CE990-9B33-451C-8948-D73477D785D5}"/>
    <cellStyle name="Normal 3" xfId="207" xr:uid="{06A554BB-7DFC-4C7C-BEA9-7A51B0C934C2}"/>
    <cellStyle name="Normal 30" xfId="208" xr:uid="{DBEE4396-F822-4858-9B0A-72AD6D74A1ED}"/>
    <cellStyle name="Normal 30 2" xfId="209" xr:uid="{C6D62B90-F165-4361-BB93-9D5BBD9920BE}"/>
    <cellStyle name="Normal 30 3" xfId="210" xr:uid="{48721C19-B2B2-4F50-A7B5-DC7231F1B7E6}"/>
    <cellStyle name="Normal 30 4" xfId="211" xr:uid="{B6C11EB8-145E-4A31-8B81-D172DBE680AA}"/>
    <cellStyle name="Normal 30 5" xfId="212" xr:uid="{7E272B42-60EC-49F7-AB95-A3F52CC7BED6}"/>
    <cellStyle name="Normal 31" xfId="213" xr:uid="{8CCB3AE9-785A-4671-BE10-A5226F804847}"/>
    <cellStyle name="Normal 31 2" xfId="214" xr:uid="{F892A890-1BD9-491B-BB4D-D132E64B0821}"/>
    <cellStyle name="Normal 31 3" xfId="215" xr:uid="{916E7556-0E37-4C36-B95B-4F27B5A5BA58}"/>
    <cellStyle name="Normal 31 4" xfId="216" xr:uid="{27111DC1-6AE3-46D5-98EA-C05E4A756AD5}"/>
    <cellStyle name="Normal 31 5" xfId="217" xr:uid="{EF754C2A-D167-4B90-9451-0F5092AD9F0F}"/>
    <cellStyle name="Normal 32" xfId="218" xr:uid="{DFF2FB58-D319-472A-82E6-E06B44605408}"/>
    <cellStyle name="Normal 32 2" xfId="219" xr:uid="{E65F9FB9-D8C1-4EA2-AD70-0F2E1F29F6D8}"/>
    <cellStyle name="Normal 32 3" xfId="220" xr:uid="{5ED4C44D-9FEF-432D-AF58-EF3ABB262593}"/>
    <cellStyle name="Normal 32 4" xfId="221" xr:uid="{9C1CB989-9348-491E-883E-C83FC5826BFA}"/>
    <cellStyle name="Normal 32 5" xfId="222" xr:uid="{ECA6CFD2-AAE2-44C8-B553-D1561898A246}"/>
    <cellStyle name="Normal 33" xfId="223" xr:uid="{332696F4-72B9-4F35-9253-DBC182202D67}"/>
    <cellStyle name="Normal 33 2" xfId="224" xr:uid="{2942671B-810E-4EF4-A8C2-7453AD03E17E}"/>
    <cellStyle name="Normal 33 3" xfId="225" xr:uid="{B003840A-F97C-453E-9433-6D7C76E6F115}"/>
    <cellStyle name="Normal 33 4" xfId="226" xr:uid="{1BD9B5D4-42BE-4285-BBE4-EFA91989A65A}"/>
    <cellStyle name="Normal 33 5" xfId="227" xr:uid="{B6BCC4A4-E72B-4D3F-A8AF-728A3EF2EB62}"/>
    <cellStyle name="Normal 34" xfId="228" xr:uid="{9CA54530-166E-4B0A-8B32-49CD2475080F}"/>
    <cellStyle name="Normal 34 2" xfId="229" xr:uid="{9401BCAF-A033-4236-92AB-D0E89AC95EB4}"/>
    <cellStyle name="Normal 34 3" xfId="230" xr:uid="{4DA13057-41EC-426D-82D5-29177E4B697D}"/>
    <cellStyle name="Normal 34 4" xfId="231" xr:uid="{3D911E71-AF9E-4F3A-8DDF-CE66A7545BC3}"/>
    <cellStyle name="Normal 34 5" xfId="232" xr:uid="{33BC2338-079B-46DF-A61B-8B7C31FB7EB5}"/>
    <cellStyle name="Normal 35" xfId="233" xr:uid="{FFCDF6A6-237C-4A4C-B4C9-07BA96B5A37C}"/>
    <cellStyle name="Normal 36" xfId="234" xr:uid="{7C298F9D-65B7-42C0-8340-87FC122DE98C}"/>
    <cellStyle name="Normal 38" xfId="235" xr:uid="{BD2BE378-4644-4743-A3E6-1FE90568BFD9}"/>
    <cellStyle name="Normal 38 2" xfId="236" xr:uid="{F27C7EC5-A972-4B26-9B4D-0D03D960A766}"/>
    <cellStyle name="Normal 38 3" xfId="237" xr:uid="{334A6963-11E9-4512-8E75-6ACDC081DB14}"/>
    <cellStyle name="Normal 38 4" xfId="238" xr:uid="{68DF639E-8A6E-47FF-9A54-364F40C04CCF}"/>
    <cellStyle name="Normal 38 5" xfId="239" xr:uid="{7E09435D-A768-4A11-8BD9-C3988F96C5A5}"/>
    <cellStyle name="Normal 4" xfId="240" xr:uid="{0F834669-6C2B-41A5-B940-EAA440162042}"/>
    <cellStyle name="Normal 42" xfId="241" xr:uid="{B002D77E-D60A-4DEB-B6DD-FE96D37C7D8A}"/>
    <cellStyle name="Normal 42 2" xfId="242" xr:uid="{0F8F9C25-502D-4DCE-BD47-F37766D1637C}"/>
    <cellStyle name="Normal 42 3" xfId="243" xr:uid="{67AC24B7-4648-4D3B-85D8-472F9FC181C8}"/>
    <cellStyle name="Normal 42 4" xfId="244" xr:uid="{FEE09EF7-0729-4F9E-8479-4E0C6EFE1BF8}"/>
    <cellStyle name="Normal 42 5" xfId="245" xr:uid="{4E1C5224-4FDC-4C19-A498-BF53E5F80F47}"/>
    <cellStyle name="Normal 43" xfId="246" xr:uid="{04FEA15F-76CB-4EFF-9B93-A389874098CD}"/>
    <cellStyle name="Normal 43 2" xfId="247" xr:uid="{39CAD026-D40F-40B1-A737-46C73859A3E5}"/>
    <cellStyle name="Normal 43 3" xfId="248" xr:uid="{D04B06E4-4602-4B6F-A024-C2EEE9753BC1}"/>
    <cellStyle name="Normal 43 4" xfId="249" xr:uid="{9936CF20-E1CE-441B-8B37-E4422DA0FA5E}"/>
    <cellStyle name="Normal 43 5" xfId="250" xr:uid="{8923E9BF-3194-4C8F-8B43-045E58FD87CB}"/>
    <cellStyle name="Normal 44" xfId="251" xr:uid="{4D374D0F-C6E8-4568-9F59-96E49ED9484F}"/>
    <cellStyle name="Normal 44 2" xfId="252" xr:uid="{103F4F10-633C-4FB1-A6AD-3BDA9E7DA791}"/>
    <cellStyle name="Normal 44 3" xfId="253" xr:uid="{459D2103-D661-445F-978C-2E5A0CCC2DF1}"/>
    <cellStyle name="Normal 44 4" xfId="254" xr:uid="{C2D11370-B602-4309-9658-C866F15A529B}"/>
    <cellStyle name="Normal 44 5" xfId="255" xr:uid="{4E6A8F1F-B3F4-49BA-AA07-1544E29A45CA}"/>
    <cellStyle name="Normal 45" xfId="256" xr:uid="{1A21A7BC-8C21-4019-9E8D-C755632A6AD5}"/>
    <cellStyle name="Normal 45 2" xfId="257" xr:uid="{3BA96BA8-6C12-497D-83F0-8FDF32E0EB60}"/>
    <cellStyle name="Normal 45 3" xfId="258" xr:uid="{B30D42C0-A364-4B79-A791-BAEC1765747C}"/>
    <cellStyle name="Normal 45 4" xfId="259" xr:uid="{ACAE1FD3-702B-48AF-AE55-FCDAA15CFB7C}"/>
    <cellStyle name="Normal 45 5" xfId="260" xr:uid="{1765CDF5-9223-4580-88C0-8BA5B301DFF9}"/>
    <cellStyle name="Normal 46" xfId="261" xr:uid="{3E93ECDC-317C-4782-BEEC-50F6E11F1BB4}"/>
    <cellStyle name="Normal 46 2" xfId="262" xr:uid="{84AE4AF4-85DF-4623-A809-4A78DB2DE058}"/>
    <cellStyle name="Normal 46 3" xfId="263" xr:uid="{52264243-254B-46ED-9B8D-10BC0FE77549}"/>
    <cellStyle name="Normal 46 4" xfId="264" xr:uid="{04A93B8D-000D-4BCF-9680-B5E2317F887B}"/>
    <cellStyle name="Normal 46 5" xfId="265" xr:uid="{E5FEAE6D-68C6-4CD1-818C-AFFB64112E60}"/>
    <cellStyle name="Normal 47" xfId="266" xr:uid="{087A6750-EBAC-4459-8B2F-42D7F1221A4D}"/>
    <cellStyle name="Normal 47 2" xfId="267" xr:uid="{391D8331-7A33-4689-8628-945DCAFA8CC2}"/>
    <cellStyle name="Normal 47 3" xfId="268" xr:uid="{43998E45-526E-4F7C-970A-45C6DDA380CC}"/>
    <cellStyle name="Normal 47 4" xfId="269" xr:uid="{D28F985C-4DB9-4B27-9822-A0A384D6F22A}"/>
    <cellStyle name="Normal 47 5" xfId="270" xr:uid="{C2A82448-93F1-4389-B474-F227712C06AE}"/>
    <cellStyle name="Normal 48" xfId="271" xr:uid="{F146800D-9B88-4302-9B73-64161450DADD}"/>
    <cellStyle name="Normal 48 2" xfId="272" xr:uid="{FED771EF-60ED-4817-BBEC-EF4BE0241E1B}"/>
    <cellStyle name="Normal 48 3" xfId="273" xr:uid="{FB51FA1B-79E8-40AB-ADB1-765880F90F65}"/>
    <cellStyle name="Normal 48 4" xfId="274" xr:uid="{1C8873E4-4FD6-4C87-B4BE-241F95F3F13C}"/>
    <cellStyle name="Normal 48 5" xfId="275" xr:uid="{63AF92AE-0853-47F9-82CB-399274BC1CFD}"/>
    <cellStyle name="Normal 49" xfId="276" xr:uid="{A42AF25F-3B7E-4C33-9BE9-7FB696E36E42}"/>
    <cellStyle name="Normal 49 2" xfId="277" xr:uid="{3D402335-D8A6-4D79-A86A-B0FB7187A6EF}"/>
    <cellStyle name="Normal 49 3" xfId="278" xr:uid="{6E8E679D-1F94-43EC-B501-DA1982C12CA4}"/>
    <cellStyle name="Normal 49 4" xfId="279" xr:uid="{6E57CC71-9EF1-4831-9AFF-8FECA740EF90}"/>
    <cellStyle name="Normal 49 5" xfId="280" xr:uid="{EA832EF3-BE26-4D44-96B5-8B974A62828C}"/>
    <cellStyle name="Normal 5" xfId="281" xr:uid="{B486AA56-90A7-43F7-9006-13C3710B44F1}"/>
    <cellStyle name="Normal 50" xfId="282" xr:uid="{074321F5-DD3A-43BE-92A1-0BA4901FE66C}"/>
    <cellStyle name="Normal 50 2" xfId="283" xr:uid="{5BDCC00D-A394-4200-8B3C-2D62B9BB0F96}"/>
    <cellStyle name="Normal 50 3" xfId="284" xr:uid="{8CC90096-516E-412D-801A-D6000F51303C}"/>
    <cellStyle name="Normal 50 4" xfId="285" xr:uid="{416AB32B-645F-406A-8E88-991EC3F28DB6}"/>
    <cellStyle name="Normal 50 5" xfId="286" xr:uid="{6D714138-D57E-4BD0-905D-4A8E49AC0C8D}"/>
    <cellStyle name="Normal 51" xfId="287" xr:uid="{32A69C01-2A00-4538-A25F-FF962C1AED76}"/>
    <cellStyle name="Normal 51 2" xfId="288" xr:uid="{06B3315B-0641-4025-A946-4C394B189103}"/>
    <cellStyle name="Normal 51 3" xfId="289" xr:uid="{5FE3AD76-C9E3-4F48-8BDB-E919F2BE261F}"/>
    <cellStyle name="Normal 51 4" xfId="290" xr:uid="{84D9EA83-88E3-40EF-8596-85F271C83CD0}"/>
    <cellStyle name="Normal 51 5" xfId="291" xr:uid="{1817101A-E31B-4C26-A1DA-03075C37FFFB}"/>
    <cellStyle name="Normal 52" xfId="292" xr:uid="{A59F7BB0-E4FF-49BC-B828-2F07D0CEA962}"/>
    <cellStyle name="Normal 52 2" xfId="293" xr:uid="{3C5A6ABB-A5CB-40A6-9BD8-D59698010C59}"/>
    <cellStyle name="Normal 52 3" xfId="294" xr:uid="{2E828765-002F-47CF-8F62-AD853EFF7F78}"/>
    <cellStyle name="Normal 52 4" xfId="295" xr:uid="{65ACA5B5-37F3-4ADC-AE05-4BE93605AEE9}"/>
    <cellStyle name="Normal 52 5" xfId="296" xr:uid="{60E49CE0-59B1-4D4B-ADA4-C375E58F59F5}"/>
    <cellStyle name="Normal 53" xfId="297" xr:uid="{500E2FEC-F150-4A24-9DF6-EF89A56EE80F}"/>
    <cellStyle name="Normal 53 2" xfId="298" xr:uid="{E358440E-952B-4C4A-A216-E12699F6D958}"/>
    <cellStyle name="Normal 53 3" xfId="299" xr:uid="{2F548710-3E3F-452D-AFD4-83B300249E83}"/>
    <cellStyle name="Normal 53 4" xfId="300" xr:uid="{48C45638-1478-4EDF-9D37-1DAB310E940F}"/>
    <cellStyle name="Normal 53 5" xfId="301" xr:uid="{C18B7C6E-5255-4425-883B-8575ED232D5B}"/>
    <cellStyle name="Normal 54" xfId="302" xr:uid="{5E6CD6DD-5015-47E5-A9F5-F35FD1952000}"/>
    <cellStyle name="Normal 54 2" xfId="303" xr:uid="{F131D8C4-2C43-4496-BBE4-1D16AA8F0B6D}"/>
    <cellStyle name="Normal 54 3" xfId="304" xr:uid="{7531E302-4897-4A78-86D9-BBDDE794DF6C}"/>
    <cellStyle name="Normal 54 4" xfId="305" xr:uid="{C9FEA087-CAAE-4D6C-BD0D-2DF68ADC2660}"/>
    <cellStyle name="Normal 54 5" xfId="306" xr:uid="{942D241F-7388-41A9-8917-867E446D0881}"/>
    <cellStyle name="Normal 55" xfId="307" xr:uid="{4415AA03-002A-4B94-A422-513E3ABCF985}"/>
    <cellStyle name="Normal 55 2" xfId="308" xr:uid="{BDCBFCE2-E757-455B-8519-40E09993332A}"/>
    <cellStyle name="Normal 55 3" xfId="309" xr:uid="{BE63C586-2293-46B8-AEA6-F0C44A06ED1C}"/>
    <cellStyle name="Normal 55 4" xfId="310" xr:uid="{0A6B667E-F1B2-4AEC-BCEB-C52C25BC313B}"/>
    <cellStyle name="Normal 55 5" xfId="311" xr:uid="{42174586-CD44-4F1E-AF2A-3CA04D89D074}"/>
    <cellStyle name="Normal 56" xfId="312" xr:uid="{080163BE-2D95-4236-8BCF-55893642A6F6}"/>
    <cellStyle name="Normal 56 2" xfId="313" xr:uid="{6ED57F82-E6B2-4FCB-A517-EF933681A7CF}"/>
    <cellStyle name="Normal 56 3" xfId="314" xr:uid="{36C57716-0B1A-4238-9503-F76809CAE9DF}"/>
    <cellStyle name="Normal 56 4" xfId="315" xr:uid="{30C48FEC-24E1-44BF-A2E1-2A2AFD095A5D}"/>
    <cellStyle name="Normal 56 5" xfId="316" xr:uid="{3CC4BA59-C17D-4550-9C14-6A914D0E0F48}"/>
    <cellStyle name="Normal 57" xfId="317" xr:uid="{CE1070DB-5D3D-43C2-A1BE-24578DA2BEA4}"/>
    <cellStyle name="Normal 57 2" xfId="318" xr:uid="{891F845A-CAEF-4E85-B584-2E2250378D63}"/>
    <cellStyle name="Normal 57 3" xfId="319" xr:uid="{63898024-6E1C-4DA5-9A1A-9D9F573028DE}"/>
    <cellStyle name="Normal 57 4" xfId="320" xr:uid="{5F481DC0-6F86-474F-BCEB-49C5DF523D55}"/>
    <cellStyle name="Normal 57 5" xfId="321" xr:uid="{5A8ED4D9-DE21-4631-A2BF-6AD9950EB658}"/>
    <cellStyle name="Normal 58" xfId="322" xr:uid="{21EE7D0C-4CBC-4198-AC44-5092A88344D1}"/>
    <cellStyle name="Normal 58 2" xfId="323" xr:uid="{3D975765-FC04-46C0-9448-819B572F4DFB}"/>
    <cellStyle name="Normal 58 3" xfId="324" xr:uid="{23280F87-01A7-4820-B097-51A0C7F5A4BB}"/>
    <cellStyle name="Normal 58 4" xfId="325" xr:uid="{83E30092-18C1-47BE-8754-FA4E11B3EB4F}"/>
    <cellStyle name="Normal 58 5" xfId="326" xr:uid="{EFB69A31-3629-4BBC-B006-981E2FACE08A}"/>
    <cellStyle name="Normal 59" xfId="327" xr:uid="{B893A3E2-E1C8-45BB-9D59-E014C6F824EC}"/>
    <cellStyle name="Normal 59 2" xfId="328" xr:uid="{9A146D53-D8B3-46AE-9CF6-E871173EDC92}"/>
    <cellStyle name="Normal 59 3" xfId="329" xr:uid="{0326769D-7D65-41F9-83E1-E05A286F204B}"/>
    <cellStyle name="Normal 59 4" xfId="330" xr:uid="{F00FE24C-5C2B-4216-997D-C1F288624997}"/>
    <cellStyle name="Normal 59 5" xfId="331" xr:uid="{78A7C5D7-2006-4EFF-8897-78DD9229485A}"/>
    <cellStyle name="Normal 6" xfId="332" xr:uid="{032142B7-22D5-49CC-8715-B543692EA622}"/>
    <cellStyle name="Normal 60" xfId="333" xr:uid="{8DC8D4D7-D261-43C3-886C-7BEF1FDA8A2C}"/>
    <cellStyle name="Normal 60 2" xfId="334" xr:uid="{50D6771B-A948-49DF-9238-ABD91B6A3101}"/>
    <cellStyle name="Normal 60 3" xfId="335" xr:uid="{343EBF06-B0D4-4540-8B6A-5BE26A1E6E2E}"/>
    <cellStyle name="Normal 60 4" xfId="336" xr:uid="{89E410A5-005E-43BD-BE38-7BF714024074}"/>
    <cellStyle name="Normal 60 5" xfId="337" xr:uid="{1816A52B-6960-4772-8B71-013FC8B9AC95}"/>
    <cellStyle name="Normal 61" xfId="338" xr:uid="{0B1EDC6A-F326-4B77-AB11-1230A878B92C}"/>
    <cellStyle name="Normal 61 2" xfId="339" xr:uid="{5BC1A08A-1A3A-40F7-A91C-58A53963D371}"/>
    <cellStyle name="Normal 61 3" xfId="340" xr:uid="{8DC52A0D-CA17-45FA-A71A-3D9E1197FF58}"/>
    <cellStyle name="Normal 61 4" xfId="341" xr:uid="{9540F03D-5F18-4A04-9A93-C0495EB4A460}"/>
    <cellStyle name="Normal 61 5" xfId="342" xr:uid="{18C17348-3E15-427E-AE2E-E932F870C87D}"/>
    <cellStyle name="Normal 62" xfId="343" xr:uid="{2C8669A1-809D-4A56-8644-CDA1D5A1DB18}"/>
    <cellStyle name="Normal 62 2" xfId="344" xr:uid="{065C8D19-052E-4BC5-8CD4-BA36C2962E51}"/>
    <cellStyle name="Normal 62 3" xfId="345" xr:uid="{768441CE-1289-45E7-BB83-D19EFA57F22C}"/>
    <cellStyle name="Normal 62 4" xfId="346" xr:uid="{FFD60C32-10AF-4FAB-BCC7-6DC66CBBBB0B}"/>
    <cellStyle name="Normal 62 5" xfId="347" xr:uid="{3B9B4556-5A13-4295-8E13-48691A938411}"/>
    <cellStyle name="Normal 63" xfId="348" xr:uid="{D7CFB184-6F63-4FEB-83D8-9F9C237D56BF}"/>
    <cellStyle name="Normal 63 2" xfId="349" xr:uid="{CC878C48-2006-4565-A198-6BACF7909DD7}"/>
    <cellStyle name="Normal 63 3" xfId="350" xr:uid="{49006F36-C5CD-4EC1-95E2-29F6E30C0E5B}"/>
    <cellStyle name="Normal 63 4" xfId="351" xr:uid="{F04BD596-2FD3-4DD9-8DF0-EC4257287767}"/>
    <cellStyle name="Normal 63 5" xfId="352" xr:uid="{EBD13255-5FCC-4152-9014-3C1A2C4ACB06}"/>
    <cellStyle name="Normal 64" xfId="353" xr:uid="{55588ED8-6FFC-4C1B-8841-FBB7842A4D8F}"/>
    <cellStyle name="Normal 64 2" xfId="354" xr:uid="{F7C32E9A-9D99-40FB-AF7E-C040F963C19D}"/>
    <cellStyle name="Normal 64 3" xfId="355" xr:uid="{9FE3B063-0495-42BA-AB55-3E987115DBEB}"/>
    <cellStyle name="Normal 64 4" xfId="356" xr:uid="{9EDA3E93-7973-46DE-BFEB-D2A6FEDAE094}"/>
    <cellStyle name="Normal 64 5" xfId="357" xr:uid="{0E446B2C-9351-4C36-B76C-77B50DE36A5E}"/>
    <cellStyle name="Normal 65" xfId="358" xr:uid="{C4D52BF3-6678-40A0-A9C6-EB9F86F67249}"/>
    <cellStyle name="Normal 65 2" xfId="359" xr:uid="{8E01E15F-2599-427E-BCAE-92ED07914991}"/>
    <cellStyle name="Normal 65 3" xfId="360" xr:uid="{C880F1C2-0815-4A18-8542-2F8B78F5E370}"/>
    <cellStyle name="Normal 65 4" xfId="361" xr:uid="{ECC9E776-00F2-4734-9F61-7C31480A5F8F}"/>
    <cellStyle name="Normal 65 5" xfId="362" xr:uid="{CF9F1BE8-FE5B-4DFE-8201-6FDF4157FD68}"/>
    <cellStyle name="Normal 66" xfId="363" xr:uid="{82917884-F08B-409D-8BAA-6C3CA5587CDA}"/>
    <cellStyle name="Normal 66 2" xfId="364" xr:uid="{FCCFB0B1-FE30-4EF3-A920-03F2A12C3E31}"/>
    <cellStyle name="Normal 66 3" xfId="365" xr:uid="{6D8E4B06-ABF1-4A8B-9215-9522CB2BBCB1}"/>
    <cellStyle name="Normal 66 4" xfId="366" xr:uid="{7D90ADE9-B7B2-4CA4-99CE-104654740952}"/>
    <cellStyle name="Normal 66 5" xfId="367" xr:uid="{37217982-1464-4AA2-9AD8-2E2BD0478982}"/>
    <cellStyle name="Normal 67" xfId="368" xr:uid="{857175EE-E91E-402B-8C8C-AC7D911895BE}"/>
    <cellStyle name="Normal 67 2" xfId="369" xr:uid="{9E4A7409-9A0C-45DB-964F-DA7E30606350}"/>
    <cellStyle name="Normal 67 3" xfId="370" xr:uid="{22878178-8DC7-4AAD-8FBE-2373C81E73B4}"/>
    <cellStyle name="Normal 67 4" xfId="371" xr:uid="{ED114654-A96C-4AAE-9AB4-D03E16956657}"/>
    <cellStyle name="Normal 67 5" xfId="372" xr:uid="{24FADECE-0ADE-4A2A-AA96-80342896B3B4}"/>
    <cellStyle name="Normal 68" xfId="373" xr:uid="{18C0AB85-3D13-4F53-9517-1965DD63AC7F}"/>
    <cellStyle name="Normal 68 2" xfId="374" xr:uid="{B7A17063-587E-4D3D-A7A9-4AC439C91F10}"/>
    <cellStyle name="Normal 68 3" xfId="375" xr:uid="{DB40BC96-FC5A-400B-9D65-0A4B6B1BCAFC}"/>
    <cellStyle name="Normal 68 4" xfId="376" xr:uid="{408676B4-7885-43D1-A76E-A2442C474535}"/>
    <cellStyle name="Normal 68 5" xfId="377" xr:uid="{26A02F7B-0F7D-4541-825C-1FAB47F84121}"/>
    <cellStyle name="Normal 69" xfId="378" xr:uid="{F1A0C6B9-6B4F-4D62-AA07-56130AC09751}"/>
    <cellStyle name="Normal 69 2" xfId="379" xr:uid="{D6A077DA-4F18-44A8-8FC0-6536D18F9537}"/>
    <cellStyle name="Normal 69 3" xfId="380" xr:uid="{9B2C0CCE-181B-4E91-A36E-73110C375DE5}"/>
    <cellStyle name="Normal 69 4" xfId="381" xr:uid="{253CC108-C6BA-4063-8ED3-50C5116636DE}"/>
    <cellStyle name="Normal 69 5" xfId="382" xr:uid="{A690C603-AA32-429F-868B-7C92D6157A4D}"/>
    <cellStyle name="Normal 7" xfId="383" xr:uid="{D4CC7230-CDAE-415C-A4F2-51CF7646F7E4}"/>
    <cellStyle name="Normal 70" xfId="384" xr:uid="{1BF521AB-B37D-4B1E-9240-188F77620E28}"/>
    <cellStyle name="Normal 70 2" xfId="385" xr:uid="{D66FDD3D-52D8-4D90-820B-2B595A7EB82D}"/>
    <cellStyle name="Normal 70 3" xfId="386" xr:uid="{25597902-36CF-4917-84BE-2E800CE151FE}"/>
    <cellStyle name="Normal 70 4" xfId="387" xr:uid="{3CDE093A-B338-4CDE-A133-3AACAF60E7C5}"/>
    <cellStyle name="Normal 70 5" xfId="388" xr:uid="{4065AC81-43D5-432D-864D-C16CE20CB64C}"/>
    <cellStyle name="Normal 71" xfId="389" xr:uid="{3B176C91-94C2-4361-9830-F5B44A831D2A}"/>
    <cellStyle name="Normal 71 2" xfId="390" xr:uid="{07B5C55C-7ECE-4E2A-99F9-E6C3674644E6}"/>
    <cellStyle name="Normal 71 3" xfId="391" xr:uid="{1D2F76DD-B4AD-4026-AF66-DA602421F2E7}"/>
    <cellStyle name="Normal 71 4" xfId="392" xr:uid="{628D8E37-C5E7-4BA2-9525-483FCAE4EC9C}"/>
    <cellStyle name="Normal 71 5" xfId="393" xr:uid="{2CF9FD4F-CCCB-47D5-89F5-ED7BD9C20C69}"/>
    <cellStyle name="Normal 72" xfId="394" xr:uid="{69FFFD56-19AD-4072-A405-118C955C1913}"/>
    <cellStyle name="Normal 72 2" xfId="395" xr:uid="{A3542AC5-3DA8-4368-9EB8-EC872F3C544C}"/>
    <cellStyle name="Normal 72 3" xfId="396" xr:uid="{10B9EB9F-53F4-4A90-AEA2-1434929FC627}"/>
    <cellStyle name="Normal 72 4" xfId="397" xr:uid="{B6C79CFD-209E-45F8-88F7-6566E08C587F}"/>
    <cellStyle name="Normal 72 5" xfId="398" xr:uid="{584C5BF5-FF5C-4EDE-8150-82EA6DCFAEA1}"/>
    <cellStyle name="Normal 73" xfId="399" xr:uid="{2A21D576-BE46-40EE-8FC4-470619FCFD12}"/>
    <cellStyle name="Normal 73 2" xfId="400" xr:uid="{A327AFC0-EA78-4EBF-83AB-13C5183C84F2}"/>
    <cellStyle name="Normal 73 3" xfId="401" xr:uid="{E4F9C6D1-74A1-477C-860B-53A3D62641DC}"/>
    <cellStyle name="Normal 73 4" xfId="402" xr:uid="{B71D2414-858D-4A85-9E34-FB7DA21CB69B}"/>
    <cellStyle name="Normal 73 5" xfId="403" xr:uid="{70AE9BE2-02FD-4E43-AF02-0DE5A841A724}"/>
    <cellStyle name="Normal 74" xfId="404" xr:uid="{B8735188-6BCA-4D03-A34F-9B11563974A8}"/>
    <cellStyle name="Normal 74 2" xfId="405" xr:uid="{F9E21438-156C-41F6-89CD-67221D410004}"/>
    <cellStyle name="Normal 74 3" xfId="406" xr:uid="{FC3D93DF-3730-46F9-B4B7-3EBCC82DABE3}"/>
    <cellStyle name="Normal 74 4" xfId="407" xr:uid="{8EF9F09F-E482-44AA-A4EF-769134585845}"/>
    <cellStyle name="Normal 74 5" xfId="408" xr:uid="{246A8D45-5FA0-46DB-A4CC-FA76AC509417}"/>
    <cellStyle name="Normal 75" xfId="409" xr:uid="{D6B7A1F0-F576-4274-B74A-875E0147211A}"/>
    <cellStyle name="Normal 75 2" xfId="410" xr:uid="{B216AFA4-9A52-4153-A794-7F1D3F8FC88A}"/>
    <cellStyle name="Normal 75 3" xfId="411" xr:uid="{3A05312F-3E10-4FA4-A330-4FFB8C4106AE}"/>
    <cellStyle name="Normal 75 4" xfId="412" xr:uid="{D29C6BB2-991A-402E-9314-FC94A34F4A49}"/>
    <cellStyle name="Normal 75 5" xfId="413" xr:uid="{E12BCC26-7554-4E7F-AD1F-501D36F16EA3}"/>
    <cellStyle name="Normal 76" xfId="414" xr:uid="{C283C45E-2DF1-44D2-A412-775ADFC1DB2A}"/>
    <cellStyle name="Normal 76 2" xfId="415" xr:uid="{03EAB8D8-D7A3-40D1-9FF3-2626898EA35A}"/>
    <cellStyle name="Normal 76 3" xfId="416" xr:uid="{FD75F628-A5B7-408D-A533-5238E274B5C8}"/>
    <cellStyle name="Normal 76 4" xfId="417" xr:uid="{22C4C28C-D8D4-4A06-83E2-30004A3F06A0}"/>
    <cellStyle name="Normal 76 5" xfId="418" xr:uid="{D74BC87B-78E9-43DE-ACB9-DD0BA3E54D6E}"/>
    <cellStyle name="Normal 77" xfId="419" xr:uid="{3EC9E4FC-2A15-49B8-9CFB-625A3185A086}"/>
    <cellStyle name="Normal 77 2" xfId="420" xr:uid="{BA7B9C6A-B89D-42E1-ACD9-50A6AB0FC705}"/>
    <cellStyle name="Normal 77 3" xfId="421" xr:uid="{9797048E-E50F-4557-BD72-13E707A40FF1}"/>
    <cellStyle name="Normal 77 4" xfId="422" xr:uid="{40C97624-FCCB-488C-BB68-AE4E8DB5B469}"/>
    <cellStyle name="Normal 77 5" xfId="423" xr:uid="{4A058642-6BC1-44FA-98C0-8E4131653B46}"/>
    <cellStyle name="Normal 78" xfId="424" xr:uid="{63440EF4-D845-4732-B3E7-332B53013473}"/>
    <cellStyle name="Normal 78 2" xfId="425" xr:uid="{8D43EFB7-12DC-4F89-83CF-57D8C6E579D7}"/>
    <cellStyle name="Normal 78 3" xfId="426" xr:uid="{FBB23E1C-DBFD-4619-9ACD-C0E7CDA54757}"/>
    <cellStyle name="Normal 78 4" xfId="427" xr:uid="{BB4A3BA5-FB6B-489C-9F12-A50DDD4274AE}"/>
    <cellStyle name="Normal 78 5" xfId="428" xr:uid="{9D90A6BF-DEDC-41B6-AF9D-9564D3350A3F}"/>
    <cellStyle name="Normal 79" xfId="429" xr:uid="{0894CE02-DC6B-45C6-ADEF-DC93DC83B272}"/>
    <cellStyle name="Normal 79 2" xfId="430" xr:uid="{AAB8F518-97B1-480A-BBA8-0A1752C22605}"/>
    <cellStyle name="Normal 79 3" xfId="431" xr:uid="{BA7ADF9C-1890-474F-8265-F577BAF7154A}"/>
    <cellStyle name="Normal 79 4" xfId="432" xr:uid="{EBDD9C9E-5DA6-4EED-9EE4-58A6E2504568}"/>
    <cellStyle name="Normal 79 5" xfId="433" xr:uid="{8AF59E5B-F70E-4E5C-A54D-FAAFC1B33DE4}"/>
    <cellStyle name="Normal 8" xfId="434" xr:uid="{7E35ADFC-8077-4906-B441-07EC9F7EFEF7}"/>
    <cellStyle name="Normal 80" xfId="435" xr:uid="{FFAC143D-283D-4719-86B8-B4F05E912822}"/>
    <cellStyle name="Normal 80 2" xfId="436" xr:uid="{D48FA4F9-165C-4ABA-9EED-C3974BF41E2B}"/>
    <cellStyle name="Normal 80 3" xfId="437" xr:uid="{A13E35FC-113E-46EA-BADD-82254FF0F45D}"/>
    <cellStyle name="Normal 80 4" xfId="438" xr:uid="{FDC16820-F5FA-4320-9938-867347EBAE6F}"/>
    <cellStyle name="Normal 80 5" xfId="439" xr:uid="{2DD7845C-D5B7-43DD-B3E1-1C85C8E1A002}"/>
    <cellStyle name="Normal 81" xfId="440" xr:uid="{DC51DB86-E5D4-451A-9901-B2C5948469D2}"/>
    <cellStyle name="Normal 81 2" xfId="441" xr:uid="{FFE7F5B8-7B96-4F36-B153-A8C803CF1190}"/>
    <cellStyle name="Normal 81 3" xfId="442" xr:uid="{8868D347-BDE8-4128-92BF-4C11193B483D}"/>
    <cellStyle name="Normal 81 4" xfId="443" xr:uid="{FDAB8850-580D-490B-B406-BF82FFAD0026}"/>
    <cellStyle name="Normal 81 5" xfId="444" xr:uid="{27881575-D7FA-4BFB-83E9-1EC4E177D1F8}"/>
    <cellStyle name="Normal 82" xfId="445" xr:uid="{3F5DB016-06EC-437C-A8C0-DC47873DDB46}"/>
    <cellStyle name="Normal 82 2" xfId="446" xr:uid="{7F7F491D-06B7-4054-B57A-6BC1BD977805}"/>
    <cellStyle name="Normal 82 3" xfId="447" xr:uid="{EB56E6AD-7423-451A-931F-FCB2FD693EC1}"/>
    <cellStyle name="Normal 82 4" xfId="448" xr:uid="{A2972965-D68D-4040-9F83-A58F699771F7}"/>
    <cellStyle name="Normal 82 5" xfId="449" xr:uid="{E86E1472-334B-4264-AD85-85BB5D389622}"/>
    <cellStyle name="Normal 83" xfId="450" xr:uid="{C9E0A871-1081-4EEC-B005-7AA9B023F4CA}"/>
    <cellStyle name="Normal 83 2" xfId="451" xr:uid="{7696C11D-ACFB-4ED9-86E7-1FAD642ADC24}"/>
    <cellStyle name="Normal 83 3" xfId="452" xr:uid="{A8D80A8E-81C7-4573-A0F1-15CF9713B2D9}"/>
    <cellStyle name="Normal 83 4" xfId="453" xr:uid="{655A3B49-44B1-4661-8465-FA2951A71050}"/>
    <cellStyle name="Normal 83 5" xfId="454" xr:uid="{93367C4A-2A87-4FE3-BB1D-D455C023C587}"/>
    <cellStyle name="Normal 84" xfId="455" xr:uid="{95661283-3D32-4C3F-88C0-0E7EEB883DBB}"/>
    <cellStyle name="Normal 84 2" xfId="456" xr:uid="{A2962ABD-65B5-4142-AA58-367871770541}"/>
    <cellStyle name="Normal 84 3" xfId="457" xr:uid="{E7086C0D-402D-4136-B247-FBA1EF890498}"/>
    <cellStyle name="Normal 84 4" xfId="458" xr:uid="{DCFB4785-6686-4B66-9D22-23784248EEC4}"/>
    <cellStyle name="Normal 84 5" xfId="459" xr:uid="{C3E9DC61-B3C1-4FD1-8CE2-45B1B3899116}"/>
    <cellStyle name="Normal 85" xfId="460" xr:uid="{2C3CB35B-2CB9-4F31-904C-44993B0C849D}"/>
    <cellStyle name="Normal 85 2" xfId="461" xr:uid="{CD74D070-022A-4661-BECE-07E68ED62DB2}"/>
    <cellStyle name="Normal 85 3" xfId="462" xr:uid="{B06A40A1-5ED1-4CC6-94FD-7DF498A1B863}"/>
    <cellStyle name="Normal 85 4" xfId="463" xr:uid="{26AACF7C-1306-4319-8AD8-1AE45E83B4C6}"/>
    <cellStyle name="Normal 85 5" xfId="464" xr:uid="{A5C5A593-4DA0-4FC9-964C-6E4F832DC158}"/>
    <cellStyle name="Normal 86" xfId="465" xr:uid="{F8619D0C-2F87-45C1-A05B-FA8685C540B8}"/>
    <cellStyle name="Normal 86 2" xfId="466" xr:uid="{11FCB366-799E-4C7E-BF07-946C91978601}"/>
    <cellStyle name="Normal 86 3" xfId="467" xr:uid="{5A91075E-40D8-4FC6-9E1C-A848C0418BF7}"/>
    <cellStyle name="Normal 86 4" xfId="468" xr:uid="{FAA27298-01D5-4A7C-B444-79CB75686EE7}"/>
    <cellStyle name="Normal 86 5" xfId="469" xr:uid="{29FEC864-748F-4C51-B3B2-FC3D1A4BEA56}"/>
    <cellStyle name="Normal 87" xfId="470" xr:uid="{35B7F653-1AB7-4E3B-8021-D6637C776493}"/>
    <cellStyle name="Normal 87 2" xfId="471" xr:uid="{20BD90FD-A520-4981-BA93-F7296D5249D4}"/>
    <cellStyle name="Normal 87 3" xfId="472" xr:uid="{DB06E6AB-850F-4DF9-ABF7-802A98CF8C60}"/>
    <cellStyle name="Normal 87 4" xfId="473" xr:uid="{F792F333-C5E7-4265-BCEC-75C6617E9FF4}"/>
    <cellStyle name="Normal 87 5" xfId="474" xr:uid="{DAAAEBA5-FF82-4A39-9D32-425B6D153EE0}"/>
    <cellStyle name="Normal 88" xfId="475" xr:uid="{C3C1FC92-A7AB-4EA4-9CF1-7153BBACDB72}"/>
    <cellStyle name="Normal 88 2" xfId="476" xr:uid="{BA168B58-E7EF-4B51-83DA-BA9B8AB96BA9}"/>
    <cellStyle name="Normal 88 3" xfId="477" xr:uid="{9A43B2DC-8B19-4564-A269-DE4C06968885}"/>
    <cellStyle name="Normal 88 4" xfId="478" xr:uid="{92F0832C-2426-4EFD-84B3-6332E5F9FAA7}"/>
    <cellStyle name="Normal 88 5" xfId="479" xr:uid="{F9265DF2-2556-4A9B-A27F-790165D6DAAC}"/>
    <cellStyle name="Normal 89" xfId="480" xr:uid="{09D9BF94-8CFF-4F8F-B02D-DC0B35C33880}"/>
    <cellStyle name="Normal 89 2" xfId="481" xr:uid="{594D3E44-5C43-4BFA-A9CD-D2001AA5B76A}"/>
    <cellStyle name="Normal 89 3" xfId="482" xr:uid="{1DFE09DF-551D-44D8-B1A6-AB127E5B0210}"/>
    <cellStyle name="Normal 89 4" xfId="483" xr:uid="{8D56228D-AE6F-4A1B-9647-17A68DF72F09}"/>
    <cellStyle name="Normal 89 5" xfId="484" xr:uid="{FDB39F6B-1203-48C0-9CE9-5F122505E62D}"/>
    <cellStyle name="Normal 9" xfId="485" xr:uid="{D6E6D5FE-2799-40AC-B320-0AC4BBFEB8E9}"/>
    <cellStyle name="Normal 90" xfId="486" xr:uid="{E3A37B11-802E-485C-B786-E6ECD9BA3D44}"/>
    <cellStyle name="Normal 90 2" xfId="487" xr:uid="{121A6402-C80E-4005-AEAD-CD34A6C1CC9D}"/>
    <cellStyle name="Normal 90 3" xfId="488" xr:uid="{CF7A23C5-D243-44CD-B4BD-AF54F4D7ED12}"/>
    <cellStyle name="Normal 90 4" xfId="489" xr:uid="{98C03FE9-DBE4-44AF-8903-299AAEE4FD66}"/>
    <cellStyle name="Normal 90 5" xfId="490" xr:uid="{82A9441F-E6D3-4F1D-9CE8-189D24332331}"/>
    <cellStyle name="Normal 91" xfId="491" xr:uid="{B13AAC55-D999-4C18-8DFF-41DFDC8E46DF}"/>
    <cellStyle name="Normal 91 2" xfId="492" xr:uid="{1BEEF98F-3BE1-43F5-82AC-F8A7EBD31525}"/>
    <cellStyle name="Normal 91 3" xfId="493" xr:uid="{52B7992B-F253-4130-98AD-1E2E311BCE55}"/>
    <cellStyle name="Normal 91 4" xfId="494" xr:uid="{08202A1A-F688-422C-90E8-9A9E056D0F80}"/>
    <cellStyle name="Normal 91 5" xfId="495" xr:uid="{6DC1D74C-FF67-40A4-AF2E-29F849F9652B}"/>
    <cellStyle name="Normal 92" xfId="496" xr:uid="{AECE266A-DD6A-427B-B783-BBF4D2BEB461}"/>
    <cellStyle name="Normal 92 2" xfId="497" xr:uid="{B79DE499-EC81-42D8-86F0-D704ED28B555}"/>
    <cellStyle name="Normal 92 3" xfId="498" xr:uid="{5C0F6F15-9E72-4845-9BF6-904E2FEDE38A}"/>
    <cellStyle name="Normal 92 4" xfId="499" xr:uid="{5E227145-B0CC-430F-9043-872F8A2A6696}"/>
    <cellStyle name="Normal 92 5" xfId="500" xr:uid="{F11B361F-FFEF-4AAD-ABB1-89544CC78D9B}"/>
    <cellStyle name="Normal 93" xfId="501" xr:uid="{CAAD0959-F9DC-46AF-95A2-03F02C9B3D69}"/>
    <cellStyle name="Normal 93 2" xfId="502" xr:uid="{E29A7B70-FAA8-4912-ADB4-FFA2215BA7EE}"/>
    <cellStyle name="Normal 93 3" xfId="503" xr:uid="{0414CB77-BB0A-4485-8118-36F88F495B95}"/>
    <cellStyle name="Normal 93 4" xfId="504" xr:uid="{531A8302-9368-494A-B19A-32D29FC9EB0E}"/>
    <cellStyle name="Normal 93 5" xfId="505" xr:uid="{5054899E-CC47-4B48-8C7A-B025719BCD1E}"/>
    <cellStyle name="Normal 94" xfId="506" xr:uid="{675CD101-6915-4FDB-AE0D-ADAEF0CDD56B}"/>
    <cellStyle name="Normal 94 2" xfId="507" xr:uid="{BBC2B9DF-2BBB-43BD-8B49-D81FD7853513}"/>
    <cellStyle name="Normal 94 3" xfId="508" xr:uid="{4D5212E7-7EA7-4FF6-B559-7D7046F3148F}"/>
    <cellStyle name="Normal 94 4" xfId="509" xr:uid="{F57D870A-0AE5-49E5-B3F4-114B0136D64F}"/>
    <cellStyle name="Normal 94 5" xfId="510" xr:uid="{ACD65FFC-D5B6-48B4-ACF3-1F4566FE9B9B}"/>
    <cellStyle name="Normal 95" xfId="511" xr:uid="{04503691-0740-48F6-9537-92FBA2C57117}"/>
    <cellStyle name="Normal 95 2" xfId="512" xr:uid="{32CEAD45-C210-4367-A70A-531D7BB39397}"/>
    <cellStyle name="Normal 95 3" xfId="513" xr:uid="{655E8697-C08B-45E6-B932-63E0A83B8E4C}"/>
    <cellStyle name="Normal 95 4" xfId="514" xr:uid="{B1921550-61F8-46A9-8E43-9F11A6F9099E}"/>
    <cellStyle name="Normal 95 5" xfId="515" xr:uid="{2D0B6888-52A3-4AC1-A026-2D8631B4EFA3}"/>
    <cellStyle name="Normal 96" xfId="516" xr:uid="{8737E2F7-8D2A-45A4-8543-2531F2EEC2A7}"/>
    <cellStyle name="Normal 96 2" xfId="517" xr:uid="{3903F382-6436-4951-A11C-15C60D397295}"/>
    <cellStyle name="Normal 96 3" xfId="518" xr:uid="{6AE7E568-1E5F-4695-B5F0-9A907F3B4DD2}"/>
    <cellStyle name="Normal 96 4" xfId="519" xr:uid="{798E19F7-23D8-437A-B148-6868E85E8727}"/>
    <cellStyle name="Normal 96 5" xfId="520" xr:uid="{93749ED7-4492-4EE0-BFFD-E5AFFB1B232C}"/>
    <cellStyle name="Normal 97" xfId="521" xr:uid="{534ACDC3-DCB0-423E-A44C-0C19071CC421}"/>
    <cellStyle name="Normal 97 2" xfId="522" xr:uid="{5948768E-08F9-46F7-807F-8128B95D6B7C}"/>
    <cellStyle name="Normal 97 3" xfId="523" xr:uid="{6C45B53B-D4C4-4B41-BF84-BE90B2E6361B}"/>
    <cellStyle name="Normal 97 4" xfId="524" xr:uid="{CDE47D52-ACEF-4B6C-B7E9-7A509C237210}"/>
    <cellStyle name="Normal 97 5" xfId="525" xr:uid="{3609270F-9959-469E-9D0A-E9FBB553DCBD}"/>
    <cellStyle name="Normal 98" xfId="526" xr:uid="{FDAE4333-5C61-4E14-BE78-CCCD915FE356}"/>
    <cellStyle name="Normal 98 2" xfId="527" xr:uid="{BA7BD4F5-9D25-44A9-B0F1-A512FF9FE02B}"/>
    <cellStyle name="Normal 98 3" xfId="528" xr:uid="{DFEA4135-D915-4469-A36E-BBE00AB89E0D}"/>
    <cellStyle name="Normal 98 4" xfId="529" xr:uid="{9E5F230F-883A-46F5-90A6-E46859DBE5BC}"/>
    <cellStyle name="Normal 98 5" xfId="530" xr:uid="{4E01591E-794B-4945-8015-422F4FBA67C6}"/>
    <cellStyle name="Normal 99" xfId="531" xr:uid="{8EC77E60-7599-42C8-AE47-AA93E2FA14F0}"/>
    <cellStyle name="Normal 99 2" xfId="532" xr:uid="{DAB9EFB5-E7A7-42CC-846B-8881D7DE9E37}"/>
    <cellStyle name="Normal 99 3" xfId="533" xr:uid="{3D83A2D6-9AB5-4178-A54B-9B22619BACC5}"/>
    <cellStyle name="Normal 99 4" xfId="534" xr:uid="{FA1FA077-547F-45BC-BDDA-1E32B2E38F07}"/>
    <cellStyle name="Normal 99 5" xfId="535" xr:uid="{DC2591DA-548F-48A1-B86B-B58E2944577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A750-1431-4FC4-AB3A-812048EA154C}">
  <dimension ref="A1:AI92"/>
  <sheetViews>
    <sheetView tabSelected="1" topLeftCell="B1" workbookViewId="0">
      <pane xSplit="2" ySplit="10" topLeftCell="X11" activePane="bottomRight" state="frozen"/>
      <selection activeCell="B1" sqref="B1"/>
      <selection pane="topRight" activeCell="D1" sqref="D1"/>
      <selection pane="bottomLeft" activeCell="B10" sqref="B10"/>
      <selection pane="bottomRight" activeCell="AK18" sqref="AK18"/>
    </sheetView>
  </sheetViews>
  <sheetFormatPr defaultRowHeight="12" customHeight="1" x14ac:dyDescent="0.25"/>
  <cols>
    <col min="1" max="1" width="1.42578125" style="8" customWidth="1"/>
    <col min="2" max="2" width="20.42578125" style="16" customWidth="1"/>
    <col min="3" max="3" width="30.42578125" style="16" customWidth="1"/>
    <col min="4" max="4" width="29" bestFit="1" customWidth="1"/>
    <col min="5" max="17" width="15.28515625" bestFit="1" customWidth="1"/>
    <col min="18" max="18" width="12.5703125" style="92" customWidth="1"/>
    <col min="19" max="19" width="12.85546875" style="92" customWidth="1"/>
    <col min="20" max="20" width="12.7109375" style="68" customWidth="1"/>
    <col min="21" max="21" width="13.28515625" style="92" customWidth="1"/>
    <col min="22" max="22" width="13.28515625" style="92" bestFit="1" customWidth="1"/>
    <col min="23" max="23" width="13" style="92" customWidth="1"/>
    <col min="24" max="24" width="17.28515625" style="92" customWidth="1"/>
    <col min="25" max="25" width="13.140625" style="92" customWidth="1"/>
    <col min="26" max="26" width="11.5703125" style="92" bestFit="1" customWidth="1"/>
    <col min="27" max="27" width="13.28515625" style="92" customWidth="1"/>
    <col min="28" max="28" width="13.85546875" style="92" customWidth="1"/>
    <col min="29" max="29" width="13.7109375" customWidth="1"/>
    <col min="30" max="30" width="15.42578125" customWidth="1"/>
    <col min="31" max="31" width="15.28515625" bestFit="1" customWidth="1"/>
    <col min="32" max="32" width="12.5703125" customWidth="1"/>
    <col min="33" max="33" width="17" customWidth="1"/>
    <col min="34" max="34" width="13.7109375" style="121" customWidth="1"/>
    <col min="35" max="35" width="15.28515625" bestFit="1" customWidth="1"/>
  </cols>
  <sheetData>
    <row r="1" spans="1:35" s="8" customFormat="1" ht="12" customHeight="1" x14ac:dyDescent="0.25">
      <c r="B1" s="9" t="s">
        <v>189</v>
      </c>
      <c r="C1" s="10" t="s">
        <v>190</v>
      </c>
      <c r="D1" s="80"/>
      <c r="R1" s="87"/>
      <c r="S1" s="87"/>
      <c r="T1" s="88"/>
      <c r="U1" s="87"/>
      <c r="V1" s="87"/>
      <c r="W1" s="87"/>
      <c r="X1" s="87"/>
      <c r="Y1" s="87"/>
      <c r="Z1" s="87"/>
      <c r="AA1" s="87"/>
      <c r="AB1" s="87"/>
      <c r="AH1" s="120"/>
    </row>
    <row r="2" spans="1:35" s="8" customFormat="1" ht="12" customHeight="1" x14ac:dyDescent="0.25">
      <c r="B2" s="9" t="s">
        <v>191</v>
      </c>
      <c r="C2" s="10" t="s">
        <v>192</v>
      </c>
      <c r="D2" s="80"/>
      <c r="R2" s="87"/>
      <c r="S2" s="87"/>
      <c r="T2" s="88"/>
      <c r="U2" s="87"/>
      <c r="V2" s="87"/>
      <c r="W2" s="87"/>
      <c r="X2" s="87"/>
      <c r="Y2" s="87"/>
      <c r="Z2" s="87"/>
      <c r="AA2" s="87"/>
      <c r="AB2" s="87"/>
      <c r="AH2" s="120"/>
    </row>
    <row r="3" spans="1:35" s="8" customFormat="1" ht="12" customHeight="1" x14ac:dyDescent="0.25">
      <c r="B3" s="9" t="s">
        <v>0</v>
      </c>
      <c r="C3" s="10" t="s">
        <v>15</v>
      </c>
      <c r="D3" s="80" t="s">
        <v>12</v>
      </c>
      <c r="R3" s="87"/>
      <c r="S3" s="87"/>
      <c r="T3" s="88"/>
      <c r="U3" s="87"/>
      <c r="V3" s="87"/>
      <c r="W3" s="87"/>
      <c r="X3" s="87"/>
      <c r="Y3" s="87"/>
      <c r="Z3" s="87"/>
      <c r="AA3" s="87"/>
      <c r="AB3" s="87"/>
      <c r="AH3" s="120"/>
    </row>
    <row r="4" spans="1:35" s="8" customFormat="1" ht="12" customHeight="1" x14ac:dyDescent="0.25">
      <c r="B4" s="9" t="s">
        <v>1</v>
      </c>
      <c r="C4" s="1" t="s">
        <v>17</v>
      </c>
      <c r="D4" s="80" t="s">
        <v>9</v>
      </c>
      <c r="R4" s="87"/>
      <c r="S4" s="87"/>
      <c r="T4" s="88"/>
      <c r="U4" s="87"/>
      <c r="V4" s="87"/>
      <c r="W4" s="87"/>
      <c r="X4" s="87"/>
      <c r="Y4" s="87"/>
      <c r="Z4" s="87"/>
      <c r="AA4" s="87"/>
      <c r="AB4" s="87"/>
      <c r="AH4" s="120"/>
    </row>
    <row r="5" spans="1:35" s="8" customFormat="1" ht="12" customHeight="1" thickBot="1" x14ac:dyDescent="0.3">
      <c r="B5" s="9" t="s">
        <v>2</v>
      </c>
      <c r="C5" s="10" t="s">
        <v>13</v>
      </c>
      <c r="D5" s="80" t="s">
        <v>10</v>
      </c>
      <c r="R5" s="87"/>
      <c r="S5" s="87"/>
      <c r="T5" s="88"/>
      <c r="U5" s="87"/>
      <c r="V5" s="87"/>
      <c r="W5" s="87"/>
      <c r="X5" s="87"/>
      <c r="Y5" s="87"/>
      <c r="Z5" s="87"/>
      <c r="AA5" s="87"/>
      <c r="AB5" s="87"/>
      <c r="AH5" s="120"/>
    </row>
    <row r="6" spans="1:35" s="8" customFormat="1" ht="12" customHeight="1" x14ac:dyDescent="0.25">
      <c r="B6" s="11" t="s">
        <v>4</v>
      </c>
      <c r="C6" s="12">
        <v>6</v>
      </c>
      <c r="D6" s="81" t="str">
        <f>"Scale = "&amp;IF(C6=0,"Unit",(IF(C6=3,"Thousand",(IF(C6=6,"Million",(IF(C6=9,"Billion")))))))</f>
        <v>Scale = Million</v>
      </c>
      <c r="E6" s="89"/>
      <c r="R6" s="87"/>
      <c r="S6" s="87"/>
      <c r="T6" s="88"/>
      <c r="U6" s="87"/>
      <c r="V6" s="87"/>
      <c r="W6" s="87"/>
      <c r="X6" s="87"/>
      <c r="Y6" s="87"/>
      <c r="Z6" s="87"/>
      <c r="AA6" s="87"/>
      <c r="AB6" s="87"/>
      <c r="AH6" s="120"/>
    </row>
    <row r="7" spans="1:35" s="8" customFormat="1" ht="12" customHeight="1" x14ac:dyDescent="0.25">
      <c r="B7" s="9" t="s">
        <v>3</v>
      </c>
      <c r="C7" s="10" t="s">
        <v>14</v>
      </c>
      <c r="D7" s="82" t="str">
        <f>"Frequency = "&amp;IF(C7="A","Annual",IF(C7="Q", "Quarterly", "Monthly"))</f>
        <v>Frequency = Quarterly</v>
      </c>
      <c r="E7" s="89"/>
      <c r="R7" s="87"/>
      <c r="S7" s="87"/>
      <c r="T7" s="88"/>
      <c r="U7" s="87"/>
      <c r="V7" s="87"/>
      <c r="W7" s="87"/>
      <c r="X7" s="87"/>
      <c r="Y7" s="87"/>
      <c r="Z7" s="87"/>
      <c r="AA7" s="87"/>
      <c r="AB7" s="87"/>
      <c r="AH7" s="120"/>
    </row>
    <row r="8" spans="1:35" s="8" customFormat="1" ht="12" customHeight="1" thickBot="1" x14ac:dyDescent="0.3">
      <c r="B8" s="13" t="s">
        <v>8</v>
      </c>
      <c r="C8" s="14" t="s">
        <v>16</v>
      </c>
      <c r="D8" s="83" t="s">
        <v>11</v>
      </c>
      <c r="R8" s="87"/>
      <c r="S8" s="87"/>
      <c r="T8" s="88"/>
      <c r="U8" s="87"/>
      <c r="V8" s="87"/>
      <c r="W8" s="87"/>
      <c r="X8" s="87"/>
      <c r="Y8" s="87"/>
      <c r="Z8" s="87"/>
      <c r="AA8" s="87"/>
      <c r="AB8" s="87"/>
      <c r="AH8" s="120"/>
    </row>
    <row r="9" spans="1:35" s="8" customFormat="1" ht="12" customHeight="1" thickBot="1" x14ac:dyDescent="0.3">
      <c r="B9" s="15"/>
      <c r="R9" s="87"/>
      <c r="S9" s="87"/>
      <c r="T9" s="88"/>
      <c r="U9" s="87"/>
      <c r="V9" s="87"/>
      <c r="W9" s="87"/>
      <c r="X9" s="87"/>
      <c r="Y9" s="87"/>
      <c r="Z9" s="87"/>
      <c r="AA9" s="87"/>
      <c r="AB9" s="87"/>
      <c r="AH9" s="120"/>
    </row>
    <row r="10" spans="1:35" s="104" customFormat="1" ht="12" customHeight="1" thickBot="1" x14ac:dyDescent="0.3">
      <c r="A10" s="102"/>
      <c r="B10" s="2" t="s">
        <v>7</v>
      </c>
      <c r="C10" s="3" t="s">
        <v>6</v>
      </c>
      <c r="D10" s="3" t="s">
        <v>5</v>
      </c>
      <c r="E10" s="4" t="s">
        <v>271</v>
      </c>
      <c r="F10" s="4" t="s">
        <v>195</v>
      </c>
      <c r="G10" s="4" t="s">
        <v>196</v>
      </c>
      <c r="H10" s="4" t="s">
        <v>197</v>
      </c>
      <c r="I10" s="4" t="s">
        <v>198</v>
      </c>
      <c r="J10" s="4" t="s">
        <v>199</v>
      </c>
      <c r="K10" s="4" t="s">
        <v>200</v>
      </c>
      <c r="L10" s="4" t="s">
        <v>201</v>
      </c>
      <c r="M10" s="4" t="s">
        <v>202</v>
      </c>
      <c r="N10" s="4" t="s">
        <v>203</v>
      </c>
      <c r="O10" s="4" t="s">
        <v>204</v>
      </c>
      <c r="P10" s="4" t="s">
        <v>205</v>
      </c>
      <c r="Q10" s="4" t="s">
        <v>206</v>
      </c>
      <c r="R10" s="17" t="s">
        <v>207</v>
      </c>
      <c r="S10" s="17" t="s">
        <v>208</v>
      </c>
      <c r="T10" s="103" t="s">
        <v>209</v>
      </c>
      <c r="U10" s="103" t="s">
        <v>272</v>
      </c>
      <c r="V10" s="103" t="s">
        <v>273</v>
      </c>
      <c r="W10" s="103" t="s">
        <v>274</v>
      </c>
      <c r="X10" s="103" t="s">
        <v>275</v>
      </c>
      <c r="Y10" s="103" t="s">
        <v>276</v>
      </c>
      <c r="Z10" s="103" t="s">
        <v>277</v>
      </c>
      <c r="AA10" s="103" t="s">
        <v>278</v>
      </c>
      <c r="AB10" s="103" t="s">
        <v>279</v>
      </c>
      <c r="AC10" s="103" t="s">
        <v>280</v>
      </c>
      <c r="AD10" s="103" t="s">
        <v>281</v>
      </c>
      <c r="AE10" s="103" t="s">
        <v>282</v>
      </c>
      <c r="AF10" s="103" t="s">
        <v>283</v>
      </c>
      <c r="AG10" s="103" t="s">
        <v>284</v>
      </c>
      <c r="AH10" s="103" t="s">
        <v>285</v>
      </c>
      <c r="AI10" s="103" t="s">
        <v>286</v>
      </c>
    </row>
    <row r="11" spans="1:35" ht="12" customHeight="1" x14ac:dyDescent="0.25">
      <c r="A11"/>
      <c r="B11" t="s">
        <v>18</v>
      </c>
      <c r="C11" s="5" t="s">
        <v>19</v>
      </c>
      <c r="D11" s="84" t="s">
        <v>193</v>
      </c>
      <c r="E11" s="77">
        <v>468937297.10400003</v>
      </c>
      <c r="F11" s="69">
        <v>381145366.77700007</v>
      </c>
      <c r="G11" s="77">
        <v>577516623.39899981</v>
      </c>
      <c r="H11" s="77">
        <v>598697378.76299989</v>
      </c>
      <c r="I11" s="77">
        <v>497020653.08600003</v>
      </c>
      <c r="J11" s="77">
        <v>654068714.40400004</v>
      </c>
      <c r="K11" s="77">
        <v>517563289.77199996</v>
      </c>
      <c r="L11" s="77">
        <v>454000000</v>
      </c>
      <c r="M11" s="77">
        <v>500000000</v>
      </c>
      <c r="N11" s="77">
        <v>651000000</v>
      </c>
      <c r="O11" s="77">
        <v>466000000</v>
      </c>
      <c r="P11" s="77">
        <v>473000000</v>
      </c>
      <c r="Q11" s="77">
        <v>498000000</v>
      </c>
      <c r="R11" s="69">
        <v>422000000</v>
      </c>
      <c r="S11" s="69">
        <v>489000000</v>
      </c>
      <c r="T11" s="69">
        <v>715000000</v>
      </c>
      <c r="U11" s="6">
        <v>559000000</v>
      </c>
      <c r="V11" s="6">
        <v>458000000</v>
      </c>
      <c r="W11" s="6">
        <v>563000000</v>
      </c>
      <c r="X11" s="6">
        <v>634000000</v>
      </c>
      <c r="Y11" s="77">
        <v>575000000</v>
      </c>
      <c r="Z11" s="68">
        <v>642000000</v>
      </c>
      <c r="AA11" s="20">
        <v>411000000</v>
      </c>
      <c r="AB11" s="21">
        <v>1136000000</v>
      </c>
      <c r="AC11" s="108">
        <v>584000000</v>
      </c>
      <c r="AD11" s="108">
        <v>558000000</v>
      </c>
      <c r="AE11" s="108">
        <v>593000000</v>
      </c>
      <c r="AF11" s="117">
        <v>488000000</v>
      </c>
      <c r="AG11" s="118">
        <v>306000000</v>
      </c>
      <c r="AH11" s="121">
        <v>336000000</v>
      </c>
      <c r="AI11" s="122">
        <v>329000000</v>
      </c>
    </row>
    <row r="12" spans="1:35" ht="12" customHeight="1" x14ac:dyDescent="0.25">
      <c r="A12"/>
      <c r="B12" t="s">
        <v>20</v>
      </c>
      <c r="C12" t="s">
        <v>21</v>
      </c>
      <c r="D12" s="84" t="s">
        <v>22</v>
      </c>
      <c r="E12" s="77">
        <v>9373312</v>
      </c>
      <c r="F12" s="69">
        <v>9762378</v>
      </c>
      <c r="G12" s="77">
        <v>9835804.2939999998</v>
      </c>
      <c r="H12" s="77">
        <v>12125566.896</v>
      </c>
      <c r="I12" s="77">
        <v>8185748.7319999998</v>
      </c>
      <c r="J12" s="77">
        <v>15288370.68</v>
      </c>
      <c r="K12" s="77">
        <v>16201079</v>
      </c>
      <c r="L12" s="77">
        <v>17612014.335999999</v>
      </c>
      <c r="M12" s="77">
        <v>16390355.245999999</v>
      </c>
      <c r="N12" s="77">
        <v>12681369.842</v>
      </c>
      <c r="O12" s="77">
        <v>17304003.714000002</v>
      </c>
      <c r="P12" s="77">
        <v>18439369.151999999</v>
      </c>
      <c r="Q12" s="77">
        <v>20359541.500999998</v>
      </c>
      <c r="R12" s="70">
        <v>10632932.469000001</v>
      </c>
      <c r="S12" s="70">
        <v>19548635.675999999</v>
      </c>
      <c r="T12" s="70">
        <v>19662008.388</v>
      </c>
      <c r="U12" s="6">
        <v>18124593.431000002</v>
      </c>
      <c r="V12" s="6">
        <v>17586000.245999999</v>
      </c>
      <c r="W12" s="6">
        <v>19798735</v>
      </c>
      <c r="X12" s="6">
        <v>21975941.436000001</v>
      </c>
      <c r="Y12" s="77">
        <v>16946139.206</v>
      </c>
      <c r="Z12" s="68">
        <v>15088683.586999999</v>
      </c>
      <c r="AA12" s="22">
        <v>18664923.492999997</v>
      </c>
      <c r="AB12" s="23">
        <v>21524261.879999999</v>
      </c>
      <c r="AC12" s="108">
        <v>22051635.232999999</v>
      </c>
      <c r="AD12" s="111">
        <v>20679525.614</v>
      </c>
      <c r="AE12" s="108">
        <v>23469761.734999996</v>
      </c>
      <c r="AF12" s="118">
        <v>21519517.238000002</v>
      </c>
      <c r="AG12" s="119">
        <v>19265031.661000002</v>
      </c>
      <c r="AH12" s="121">
        <v>21932240.586999997</v>
      </c>
      <c r="AI12" s="122">
        <v>19233990.457999993</v>
      </c>
    </row>
    <row r="13" spans="1:35" ht="12" customHeight="1" x14ac:dyDescent="0.25">
      <c r="A13"/>
      <c r="B13" t="s">
        <v>23</v>
      </c>
      <c r="C13" s="5" t="s">
        <v>24</v>
      </c>
      <c r="D13" s="84" t="s">
        <v>194</v>
      </c>
      <c r="E13" s="77">
        <v>271121305</v>
      </c>
      <c r="F13" s="69">
        <v>280147226</v>
      </c>
      <c r="G13" s="77">
        <v>297620890.44099998</v>
      </c>
      <c r="H13" s="77">
        <v>360585020.54299998</v>
      </c>
      <c r="I13" s="77">
        <v>315112516.61400002</v>
      </c>
      <c r="J13" s="77">
        <v>460274830.10699999</v>
      </c>
      <c r="K13" s="77">
        <v>397488020.90900004</v>
      </c>
      <c r="L13" s="77">
        <v>354000000</v>
      </c>
      <c r="M13" s="77">
        <v>368000000</v>
      </c>
      <c r="N13" s="77">
        <v>416000000</v>
      </c>
      <c r="O13" s="77">
        <v>447000000</v>
      </c>
      <c r="P13" s="77">
        <v>481000000</v>
      </c>
      <c r="Q13" s="77">
        <v>360000000</v>
      </c>
      <c r="R13" s="70">
        <v>387000000</v>
      </c>
      <c r="S13" s="70">
        <v>420000000</v>
      </c>
      <c r="T13" s="70">
        <v>365000000</v>
      </c>
      <c r="U13" s="6">
        <v>331000000</v>
      </c>
      <c r="V13" s="6">
        <v>327000000</v>
      </c>
      <c r="W13" s="6">
        <v>349000000</v>
      </c>
      <c r="X13" s="6">
        <v>375000000</v>
      </c>
      <c r="Y13" s="77">
        <v>353000000</v>
      </c>
      <c r="Z13" s="68">
        <v>409000000</v>
      </c>
      <c r="AA13" s="24">
        <v>489000000</v>
      </c>
      <c r="AB13" s="25">
        <v>555000000</v>
      </c>
      <c r="AC13" s="108">
        <v>373000000</v>
      </c>
      <c r="AD13" s="108">
        <v>391000000</v>
      </c>
      <c r="AE13" s="108">
        <v>493000000</v>
      </c>
      <c r="AF13" s="108">
        <v>441000000</v>
      </c>
      <c r="AG13" s="118">
        <v>421000000</v>
      </c>
      <c r="AH13" s="121">
        <v>431000000</v>
      </c>
      <c r="AI13" s="122">
        <v>419000000</v>
      </c>
    </row>
    <row r="14" spans="1:35" ht="12" customHeight="1" x14ac:dyDescent="0.25">
      <c r="A14"/>
      <c r="B14" t="s">
        <v>25</v>
      </c>
      <c r="C14" t="s">
        <v>26</v>
      </c>
      <c r="D14" s="85" t="s">
        <v>211</v>
      </c>
      <c r="E14" s="77">
        <v>6448295</v>
      </c>
      <c r="F14" s="77">
        <v>5816259</v>
      </c>
      <c r="G14" s="77">
        <v>10641283.528000001</v>
      </c>
      <c r="H14" s="77">
        <v>9988613.557</v>
      </c>
      <c r="I14" s="77">
        <v>8351420.0949999997</v>
      </c>
      <c r="J14" s="77">
        <v>11028398.778000001</v>
      </c>
      <c r="K14" s="77">
        <v>8809423.5879999995</v>
      </c>
      <c r="L14" s="77">
        <v>9333270.5069999993</v>
      </c>
      <c r="M14" s="77">
        <v>9130064.557</v>
      </c>
      <c r="N14" s="77">
        <v>10498366.202</v>
      </c>
      <c r="O14" s="77">
        <v>10246795.306</v>
      </c>
      <c r="P14" s="77">
        <v>11119889.357999999</v>
      </c>
      <c r="Q14" s="70">
        <v>8633180.5559999999</v>
      </c>
      <c r="R14" s="75">
        <v>6708212.5590000004</v>
      </c>
      <c r="S14" s="75">
        <v>9161435.2559999991</v>
      </c>
      <c r="T14" s="75">
        <v>9299588.0150000006</v>
      </c>
      <c r="U14" s="68">
        <v>6100955.3990000002</v>
      </c>
      <c r="V14" s="68">
        <v>10052099.799000001</v>
      </c>
      <c r="W14" s="68">
        <v>9323959.2229999993</v>
      </c>
      <c r="X14" s="68">
        <v>10985990.681</v>
      </c>
      <c r="Y14" s="77">
        <v>9408190.6490000002</v>
      </c>
      <c r="Z14" s="68">
        <v>10723925.995999999</v>
      </c>
      <c r="AA14" s="26">
        <v>10229645.014</v>
      </c>
      <c r="AB14" s="27">
        <v>11303233.219000001</v>
      </c>
      <c r="AC14" s="108">
        <v>10119484.391000001</v>
      </c>
      <c r="AD14" s="113">
        <v>11262741.979</v>
      </c>
      <c r="AE14" s="108">
        <v>10738216.933</v>
      </c>
      <c r="AF14" s="118">
        <v>10985561.571</v>
      </c>
      <c r="AG14" s="119">
        <v>10992207.433</v>
      </c>
      <c r="AH14" s="121">
        <v>12194598.119999999</v>
      </c>
      <c r="AI14" s="122">
        <v>12262212.594000001</v>
      </c>
    </row>
    <row r="15" spans="1:35" ht="12" customHeight="1" x14ac:dyDescent="0.25">
      <c r="B15" t="s">
        <v>27</v>
      </c>
      <c r="C15" t="s">
        <v>28</v>
      </c>
      <c r="D15" s="85" t="s">
        <v>212</v>
      </c>
      <c r="E15" s="77">
        <v>8559368</v>
      </c>
      <c r="F15" s="77">
        <v>7764814</v>
      </c>
      <c r="G15" s="77">
        <v>8601541.4680000003</v>
      </c>
      <c r="H15" s="77">
        <v>7738779.7539999997</v>
      </c>
      <c r="I15" s="77">
        <v>8890052.8969999999</v>
      </c>
      <c r="J15" s="77">
        <v>8311754.2110000001</v>
      </c>
      <c r="K15" s="77">
        <v>9723740.5610000007</v>
      </c>
      <c r="L15" s="77">
        <v>9918390.5590000004</v>
      </c>
      <c r="M15" s="77">
        <v>7354940.0760000004</v>
      </c>
      <c r="N15" s="77">
        <v>11856964.168</v>
      </c>
      <c r="O15" s="77">
        <v>8849427.8780000005</v>
      </c>
      <c r="P15" s="77">
        <v>7396064.142</v>
      </c>
      <c r="Q15" s="70">
        <v>8765732.6040000003</v>
      </c>
      <c r="R15" s="75">
        <v>9519076.0840000007</v>
      </c>
      <c r="S15" s="75">
        <v>8860666.8870000001</v>
      </c>
      <c r="T15" s="75">
        <v>6525725.5719999997</v>
      </c>
      <c r="U15" s="68">
        <v>7005421.8109999998</v>
      </c>
      <c r="V15" s="68">
        <v>8548393.1689999998</v>
      </c>
      <c r="W15" s="68">
        <v>9446179.6199999992</v>
      </c>
      <c r="X15" s="68">
        <v>10362948.152000001</v>
      </c>
      <c r="Y15" s="77">
        <v>9731112.2280000001</v>
      </c>
      <c r="Z15" s="68">
        <v>13530244.817</v>
      </c>
      <c r="AA15" s="28">
        <v>9879983.6290000007</v>
      </c>
      <c r="AB15" s="28">
        <v>14003358.135</v>
      </c>
      <c r="AC15" s="108">
        <v>11685418.302999999</v>
      </c>
      <c r="AD15" s="113">
        <v>9194678.7760000005</v>
      </c>
      <c r="AE15" s="108">
        <v>12606290.796</v>
      </c>
      <c r="AF15" s="118">
        <v>11889725.93</v>
      </c>
      <c r="AG15" s="119">
        <v>10114228.215</v>
      </c>
      <c r="AH15" s="121">
        <v>12276651.634</v>
      </c>
      <c r="AI15" s="122">
        <v>13782740.094000001</v>
      </c>
    </row>
    <row r="16" spans="1:35" ht="12" customHeight="1" x14ac:dyDescent="0.25">
      <c r="B16" t="s">
        <v>29</v>
      </c>
      <c r="C16" t="s">
        <v>30</v>
      </c>
      <c r="D16" s="85" t="s">
        <v>213</v>
      </c>
      <c r="E16" s="77">
        <v>2966225</v>
      </c>
      <c r="F16" s="77">
        <v>4814108</v>
      </c>
      <c r="G16" s="77">
        <v>3156430.253</v>
      </c>
      <c r="H16" s="77">
        <v>4615253.0880000005</v>
      </c>
      <c r="I16" s="77">
        <v>3877992.2009999999</v>
      </c>
      <c r="J16" s="77">
        <v>5164088.4210000001</v>
      </c>
      <c r="K16" s="77">
        <v>4194276.7050000001</v>
      </c>
      <c r="L16" s="77">
        <v>4057404.2910000002</v>
      </c>
      <c r="M16" s="77">
        <v>4544358.7609999999</v>
      </c>
      <c r="N16" s="77">
        <v>3804060.36</v>
      </c>
      <c r="O16" s="77">
        <v>3787940.9929999998</v>
      </c>
      <c r="P16" s="77">
        <v>4691917.7379999999</v>
      </c>
      <c r="Q16" s="70">
        <v>2915788.162</v>
      </c>
      <c r="R16" s="75">
        <v>4393484.6370000001</v>
      </c>
      <c r="S16" s="75">
        <v>4330770.4230000004</v>
      </c>
      <c r="T16" s="75">
        <v>4424697.9730000002</v>
      </c>
      <c r="U16" s="68">
        <v>3296894.3840000001</v>
      </c>
      <c r="V16" s="68">
        <v>5494671.6500000004</v>
      </c>
      <c r="W16" s="68">
        <v>10709114.153000001</v>
      </c>
      <c r="X16" s="68">
        <v>4516283.4539999999</v>
      </c>
      <c r="Y16" s="77">
        <v>3711777.6170000001</v>
      </c>
      <c r="Z16" s="68">
        <v>4735951.25</v>
      </c>
      <c r="AA16" s="29">
        <v>8941978.4719999991</v>
      </c>
      <c r="AB16" s="29">
        <v>8819281.7170000002</v>
      </c>
      <c r="AC16" s="108">
        <v>7741061.1950000003</v>
      </c>
      <c r="AD16" s="113">
        <v>9732317.2799999993</v>
      </c>
      <c r="AE16" s="108">
        <v>4831628.2889999999</v>
      </c>
      <c r="AF16" s="118">
        <v>4460087.1569999997</v>
      </c>
      <c r="AG16" s="119">
        <v>3539462.6910000001</v>
      </c>
      <c r="AH16" s="121">
        <v>4694867.4029999999</v>
      </c>
      <c r="AI16" s="122">
        <v>6203723.2410000004</v>
      </c>
    </row>
    <row r="17" spans="2:35" ht="12" customHeight="1" x14ac:dyDescent="0.25">
      <c r="B17" t="s">
        <v>31</v>
      </c>
      <c r="C17" t="s">
        <v>32</v>
      </c>
      <c r="D17" s="85" t="s">
        <v>214</v>
      </c>
      <c r="E17" s="77">
        <v>25045248</v>
      </c>
      <c r="F17" s="77">
        <v>26590400</v>
      </c>
      <c r="G17" s="77">
        <v>32208719.524999999</v>
      </c>
      <c r="H17" s="77">
        <v>38695171.850000001</v>
      </c>
      <c r="I17" s="77">
        <v>25252587.645</v>
      </c>
      <c r="J17" s="77">
        <v>32681296.622000001</v>
      </c>
      <c r="K17" s="77">
        <v>33829047.126000002</v>
      </c>
      <c r="L17" s="77">
        <v>33719899.005000003</v>
      </c>
      <c r="M17" s="77">
        <v>33760616.953000002</v>
      </c>
      <c r="N17" s="77">
        <v>35181260.072999999</v>
      </c>
      <c r="O17" s="77">
        <v>35438778.390000001</v>
      </c>
      <c r="P17" s="77">
        <v>36930536.975000001</v>
      </c>
      <c r="Q17" s="70">
        <v>31430772.686000001</v>
      </c>
      <c r="R17" s="75">
        <v>25180571.206999999</v>
      </c>
      <c r="S17" s="75">
        <v>33084892.105999999</v>
      </c>
      <c r="T17" s="75">
        <v>32688227.337000001</v>
      </c>
      <c r="U17" s="68">
        <v>26855980.017999999</v>
      </c>
      <c r="V17" s="68">
        <v>26904449.765999999</v>
      </c>
      <c r="W17" s="68">
        <v>34225413.582000002</v>
      </c>
      <c r="X17" s="68">
        <v>39702068.546999998</v>
      </c>
      <c r="Y17" s="77">
        <v>38073099.174999997</v>
      </c>
      <c r="Z17" s="68">
        <v>39141016.042999998</v>
      </c>
      <c r="AA17" s="30">
        <v>39306299.601999998</v>
      </c>
      <c r="AB17" s="30">
        <v>42723487.380000003</v>
      </c>
      <c r="AC17" s="108">
        <v>33800909.524999999</v>
      </c>
      <c r="AD17" s="113">
        <v>35989776.262999997</v>
      </c>
      <c r="AE17" s="108">
        <v>39322214.561999999</v>
      </c>
      <c r="AF17" s="118">
        <v>44964530.656000003</v>
      </c>
      <c r="AG17" s="119">
        <v>33849630.961000003</v>
      </c>
      <c r="AH17" s="121">
        <v>42697173.590000004</v>
      </c>
      <c r="AI17" s="122">
        <v>41985398.090999998</v>
      </c>
    </row>
    <row r="18" spans="2:35" ht="12" customHeight="1" x14ac:dyDescent="0.25">
      <c r="B18" t="s">
        <v>33</v>
      </c>
      <c r="C18" t="s">
        <v>34</v>
      </c>
      <c r="D18" s="85" t="s">
        <v>215</v>
      </c>
      <c r="E18" s="77">
        <v>48944362</v>
      </c>
      <c r="F18" s="77">
        <v>42032221</v>
      </c>
      <c r="G18" s="77">
        <v>37232356.391000003</v>
      </c>
      <c r="H18" s="77">
        <v>26220897.184</v>
      </c>
      <c r="I18" s="77">
        <v>30775560.557999998</v>
      </c>
      <c r="J18" s="77">
        <v>45526381.185999997</v>
      </c>
      <c r="K18" s="77">
        <v>37903127.717</v>
      </c>
      <c r="L18" s="77">
        <v>30489270.412</v>
      </c>
      <c r="M18" s="77">
        <v>37738132.527000003</v>
      </c>
      <c r="N18" s="77">
        <v>60497476.791000001</v>
      </c>
      <c r="O18" s="77">
        <v>75817178.081</v>
      </c>
      <c r="P18" s="77">
        <v>75167451</v>
      </c>
      <c r="Q18" s="70">
        <v>20453579.287</v>
      </c>
      <c r="R18" s="75">
        <v>122448236.449</v>
      </c>
      <c r="S18" s="75">
        <v>61828848.515000001</v>
      </c>
      <c r="T18" s="75">
        <v>23174349.831999999</v>
      </c>
      <c r="U18" s="68">
        <v>28235511.537</v>
      </c>
      <c r="V18" s="68">
        <v>46382672.917999998</v>
      </c>
      <c r="W18" s="68">
        <v>44487103.354000002</v>
      </c>
      <c r="X18" s="68">
        <v>45274447.718000002</v>
      </c>
      <c r="Y18" s="77">
        <v>21863624.605999999</v>
      </c>
      <c r="Z18" s="68">
        <v>20914488.925999999</v>
      </c>
      <c r="AA18" s="31">
        <v>31147585.539000001</v>
      </c>
      <c r="AB18" s="31">
        <v>123217965.884</v>
      </c>
      <c r="AC18" s="108">
        <v>20018417.759</v>
      </c>
      <c r="AD18" s="113">
        <v>14721626.954</v>
      </c>
      <c r="AE18" s="108">
        <v>109438457.971</v>
      </c>
      <c r="AF18" s="118">
        <v>88514604.763999999</v>
      </c>
      <c r="AG18" s="119">
        <v>56320459.969999999</v>
      </c>
      <c r="AH18" s="121">
        <v>52260181.259000003</v>
      </c>
      <c r="AI18" s="122">
        <v>26552298.995000001</v>
      </c>
    </row>
    <row r="19" spans="2:35" ht="12" customHeight="1" x14ac:dyDescent="0.25">
      <c r="B19" t="s">
        <v>35</v>
      </c>
      <c r="C19" t="s">
        <v>36</v>
      </c>
      <c r="D19" s="85" t="s">
        <v>216</v>
      </c>
      <c r="E19" s="77">
        <v>29424502</v>
      </c>
      <c r="F19" s="77">
        <v>32077792</v>
      </c>
      <c r="G19" s="77">
        <v>30968246.221000001</v>
      </c>
      <c r="H19" s="77">
        <v>35782283.015000001</v>
      </c>
      <c r="I19" s="77">
        <v>32133230.943999998</v>
      </c>
      <c r="J19" s="77">
        <v>58489569.864</v>
      </c>
      <c r="K19" s="77">
        <v>32478169.363000002</v>
      </c>
      <c r="L19" s="77">
        <v>36454281.597999997</v>
      </c>
      <c r="M19" s="77">
        <v>32129909.033</v>
      </c>
      <c r="N19" s="77">
        <v>36335747.410999998</v>
      </c>
      <c r="O19" s="77">
        <v>37113004.883000001</v>
      </c>
      <c r="P19" s="77">
        <v>37544358.703000002</v>
      </c>
      <c r="Q19" s="70">
        <v>38048450.316</v>
      </c>
      <c r="R19" s="75">
        <v>36015258.583999999</v>
      </c>
      <c r="S19" s="75">
        <v>46430201.064000003</v>
      </c>
      <c r="T19" s="75">
        <v>41967500.476999998</v>
      </c>
      <c r="U19" s="68">
        <v>29573230.526000001</v>
      </c>
      <c r="V19" s="68">
        <v>34766899.049999997</v>
      </c>
      <c r="W19" s="68">
        <v>43633950.785999998</v>
      </c>
      <c r="X19" s="68">
        <v>39634745.671999998</v>
      </c>
      <c r="Y19" s="77">
        <v>39771825.019000001</v>
      </c>
      <c r="Z19" s="68">
        <v>50925506.145000003</v>
      </c>
      <c r="AA19" s="31">
        <v>57455451.601999998</v>
      </c>
      <c r="AB19" s="31">
        <v>50407507.751999997</v>
      </c>
      <c r="AC19" s="108">
        <v>45913793.169</v>
      </c>
      <c r="AD19" s="113">
        <v>49897101.164999999</v>
      </c>
      <c r="AE19" s="108">
        <v>42822247.191</v>
      </c>
      <c r="AF19" s="118">
        <v>45817510.755000003</v>
      </c>
      <c r="AG19" s="119">
        <v>40136660.593999997</v>
      </c>
      <c r="AH19" s="121">
        <v>41894191.686999999</v>
      </c>
      <c r="AI19" s="122">
        <v>45091059.934</v>
      </c>
    </row>
    <row r="20" spans="2:35" ht="12" customHeight="1" x14ac:dyDescent="0.25">
      <c r="B20" t="s">
        <v>37</v>
      </c>
      <c r="C20" t="s">
        <v>38</v>
      </c>
      <c r="D20" s="85" t="s">
        <v>217</v>
      </c>
      <c r="E20" s="77">
        <v>22712515</v>
      </c>
      <c r="F20" s="77">
        <v>15872591</v>
      </c>
      <c r="G20" s="77">
        <v>19554526.480999999</v>
      </c>
      <c r="H20" s="77">
        <v>25616199.425000001</v>
      </c>
      <c r="I20" s="77">
        <v>32443353.204</v>
      </c>
      <c r="J20" s="77">
        <v>27520472.223000001</v>
      </c>
      <c r="K20" s="77">
        <v>25020681.324999999</v>
      </c>
      <c r="L20" s="77">
        <v>22603555.203000002</v>
      </c>
      <c r="M20" s="77">
        <v>23697205.157000002</v>
      </c>
      <c r="N20" s="77">
        <v>24006908.559999999</v>
      </c>
      <c r="O20" s="77">
        <v>30045428.796999998</v>
      </c>
      <c r="P20" s="77">
        <v>27100856.738000002</v>
      </c>
      <c r="Q20" s="70">
        <v>22560857.458999999</v>
      </c>
      <c r="R20" s="75">
        <v>21331591.09</v>
      </c>
      <c r="S20" s="75">
        <v>16617347.273</v>
      </c>
      <c r="T20" s="75">
        <v>15162779.004000001</v>
      </c>
      <c r="U20" s="68">
        <v>19909998.997000001</v>
      </c>
      <c r="V20" s="68">
        <v>17760850.223000001</v>
      </c>
      <c r="W20" s="68">
        <v>17256652.767000001</v>
      </c>
      <c r="X20" s="68">
        <v>18838197.737</v>
      </c>
      <c r="Y20" s="77">
        <v>21761532.239</v>
      </c>
      <c r="Z20" s="68">
        <v>26429020.408</v>
      </c>
      <c r="AA20" s="31">
        <v>30097426.302999999</v>
      </c>
      <c r="AB20" s="31">
        <v>25905957.932</v>
      </c>
      <c r="AC20" s="108">
        <v>24631442.52</v>
      </c>
      <c r="AD20" s="113">
        <v>18836419.318</v>
      </c>
      <c r="AE20" s="108">
        <v>21660015.509</v>
      </c>
      <c r="AF20" s="118">
        <v>20747229.636999998</v>
      </c>
      <c r="AG20" s="119">
        <v>21611804.693</v>
      </c>
      <c r="AH20" s="121">
        <v>22229118.098999999</v>
      </c>
      <c r="AI20" s="122">
        <v>22033110.717</v>
      </c>
    </row>
    <row r="21" spans="2:35" ht="12" customHeight="1" x14ac:dyDescent="0.25">
      <c r="B21" t="s">
        <v>39</v>
      </c>
      <c r="C21" t="s">
        <v>40</v>
      </c>
      <c r="D21" s="85" t="s">
        <v>218</v>
      </c>
      <c r="E21" s="77">
        <v>205220</v>
      </c>
      <c r="F21" s="77">
        <v>375399</v>
      </c>
      <c r="G21" s="77">
        <v>464333.78700000001</v>
      </c>
      <c r="H21" s="77">
        <v>345496.15399999998</v>
      </c>
      <c r="I21" s="77">
        <v>255526.32699999999</v>
      </c>
      <c r="J21" s="77">
        <v>551148.01500000001</v>
      </c>
      <c r="K21" s="77">
        <v>611815.67299999995</v>
      </c>
      <c r="L21" s="77">
        <v>494526.114</v>
      </c>
      <c r="M21" s="77">
        <v>429821.06599999999</v>
      </c>
      <c r="N21" s="77">
        <v>542780.68700000003</v>
      </c>
      <c r="O21" s="77">
        <v>785961.34400000004</v>
      </c>
      <c r="P21" s="77">
        <v>558420.924</v>
      </c>
      <c r="Q21" s="70">
        <v>387449.25099999999</v>
      </c>
      <c r="R21" s="75">
        <v>350815.08899999998</v>
      </c>
      <c r="S21" s="75">
        <v>282046.38099999999</v>
      </c>
      <c r="T21" s="75">
        <v>291130.446</v>
      </c>
      <c r="U21" s="68">
        <v>231279.56299999999</v>
      </c>
      <c r="V21" s="68">
        <v>265183.88799999998</v>
      </c>
      <c r="W21" s="68">
        <v>280062.76899999997</v>
      </c>
      <c r="X21" s="68">
        <v>392457.69699999999</v>
      </c>
      <c r="Y21" s="77">
        <v>300511.05099999998</v>
      </c>
      <c r="Z21" s="68">
        <v>441423.67300000001</v>
      </c>
      <c r="AA21" s="31">
        <v>463642.41</v>
      </c>
      <c r="AB21" s="31">
        <v>380582.18900000001</v>
      </c>
      <c r="AC21" s="108">
        <v>374837.70199999999</v>
      </c>
      <c r="AD21" s="113">
        <v>413117.29599999997</v>
      </c>
      <c r="AE21" s="108">
        <v>460235.359</v>
      </c>
      <c r="AF21" s="118">
        <v>415668.85399999999</v>
      </c>
      <c r="AG21" s="119">
        <v>391275.52399999998</v>
      </c>
      <c r="AH21" s="121">
        <v>542244.76399999997</v>
      </c>
      <c r="AI21" s="122">
        <v>879363.80500000005</v>
      </c>
    </row>
    <row r="22" spans="2:35" ht="12" customHeight="1" x14ac:dyDescent="0.25">
      <c r="B22" t="s">
        <v>41</v>
      </c>
      <c r="C22" t="s">
        <v>42</v>
      </c>
      <c r="D22" s="85" t="s">
        <v>219</v>
      </c>
      <c r="E22" s="77">
        <v>777691</v>
      </c>
      <c r="F22" s="77">
        <v>969124</v>
      </c>
      <c r="G22" s="77">
        <v>1074825.0589999999</v>
      </c>
      <c r="H22" s="77">
        <v>1041777.76</v>
      </c>
      <c r="I22" s="77">
        <v>782654.85699999996</v>
      </c>
      <c r="J22" s="77">
        <v>1113333.057</v>
      </c>
      <c r="K22" s="77">
        <v>1377285.4950000001</v>
      </c>
      <c r="L22" s="77">
        <v>801951.53700000001</v>
      </c>
      <c r="M22" s="77">
        <v>1329606.952</v>
      </c>
      <c r="N22" s="77">
        <v>988959.88600000006</v>
      </c>
      <c r="O22" s="77">
        <v>1196765.726</v>
      </c>
      <c r="P22" s="77">
        <v>932060.70900000003</v>
      </c>
      <c r="Q22" s="70">
        <v>1125514.8870000001</v>
      </c>
      <c r="R22" s="75">
        <v>782373.83200000005</v>
      </c>
      <c r="S22" s="75">
        <v>976725.24399999995</v>
      </c>
      <c r="T22" s="75">
        <v>653345.15</v>
      </c>
      <c r="U22" s="68">
        <v>1022029.602</v>
      </c>
      <c r="V22" s="68">
        <v>738664.897</v>
      </c>
      <c r="W22" s="68">
        <v>942857.022</v>
      </c>
      <c r="X22" s="68">
        <v>1345443.132</v>
      </c>
      <c r="Y22" s="77">
        <v>1728451.04</v>
      </c>
      <c r="Z22" s="68">
        <v>2242833.713</v>
      </c>
      <c r="AA22" s="31">
        <v>1715480.5290000001</v>
      </c>
      <c r="AB22" s="31">
        <v>1084537.942</v>
      </c>
      <c r="AC22" s="108">
        <v>1115772.7949999999</v>
      </c>
      <c r="AD22" s="113">
        <v>899381.33900000004</v>
      </c>
      <c r="AE22" s="108">
        <v>1718285.4890000001</v>
      </c>
      <c r="AF22" s="118">
        <v>862961.91599999997</v>
      </c>
      <c r="AG22" s="119">
        <v>814754.98400000005</v>
      </c>
      <c r="AH22" s="121">
        <v>882498.69499999995</v>
      </c>
      <c r="AI22" s="122">
        <v>1541017.31</v>
      </c>
    </row>
    <row r="23" spans="2:35" ht="12" customHeight="1" x14ac:dyDescent="0.25">
      <c r="B23" t="s">
        <v>43</v>
      </c>
      <c r="C23" t="s">
        <v>44</v>
      </c>
      <c r="D23" s="85" t="s">
        <v>220</v>
      </c>
      <c r="E23" s="77">
        <v>6820003</v>
      </c>
      <c r="F23" s="77">
        <v>6669625</v>
      </c>
      <c r="G23" s="77">
        <v>8150470.3669999996</v>
      </c>
      <c r="H23" s="77">
        <v>9133566.5720000006</v>
      </c>
      <c r="I23" s="77">
        <v>6138659.6169999996</v>
      </c>
      <c r="J23" s="77">
        <v>7979668.574</v>
      </c>
      <c r="K23" s="77">
        <v>10099436.4</v>
      </c>
      <c r="L23" s="77">
        <v>7535398.2709999997</v>
      </c>
      <c r="M23" s="77">
        <v>7645350.8360000001</v>
      </c>
      <c r="N23" s="77">
        <v>7452266.3949999996</v>
      </c>
      <c r="O23" s="77">
        <v>9184447.0920000002</v>
      </c>
      <c r="P23" s="77">
        <v>7460970.932</v>
      </c>
      <c r="Q23" s="70">
        <v>7110315.1260000002</v>
      </c>
      <c r="R23" s="75">
        <v>5952121.2149999999</v>
      </c>
      <c r="S23" s="75">
        <v>6652179.1260000002</v>
      </c>
      <c r="T23" s="75">
        <v>6443737.1339999996</v>
      </c>
      <c r="U23" s="68">
        <v>5555970.7369999997</v>
      </c>
      <c r="V23" s="68">
        <v>6189070.2489999998</v>
      </c>
      <c r="W23" s="68">
        <v>8989409.6079999991</v>
      </c>
      <c r="X23" s="68">
        <v>6552278.358</v>
      </c>
      <c r="Y23" s="77">
        <v>7040728.6569999997</v>
      </c>
      <c r="Z23" s="68">
        <v>8234273.5369999995</v>
      </c>
      <c r="AA23" s="31">
        <v>7781871.2829999998</v>
      </c>
      <c r="AB23" s="31">
        <v>9482609.8870000001</v>
      </c>
      <c r="AC23" s="108">
        <v>7485278.4910000004</v>
      </c>
      <c r="AD23" s="113">
        <v>7551106.0800000001</v>
      </c>
      <c r="AE23" s="108">
        <v>7336008.0010000002</v>
      </c>
      <c r="AF23" s="118">
        <v>7526573.3360000001</v>
      </c>
      <c r="AG23" s="119">
        <v>6330172.4699999997</v>
      </c>
      <c r="AH23" s="121">
        <v>6984581.301</v>
      </c>
      <c r="AI23" s="122">
        <v>8438042.6649999991</v>
      </c>
    </row>
    <row r="24" spans="2:35" ht="12" customHeight="1" x14ac:dyDescent="0.25">
      <c r="B24" t="s">
        <v>45</v>
      </c>
      <c r="C24" t="s">
        <v>46</v>
      </c>
      <c r="D24" s="85" t="s">
        <v>221</v>
      </c>
      <c r="E24" s="77">
        <v>5342442</v>
      </c>
      <c r="F24" s="77">
        <v>3977775</v>
      </c>
      <c r="G24" s="77">
        <v>5564744.8250000002</v>
      </c>
      <c r="H24" s="77">
        <v>6246928.0750000002</v>
      </c>
      <c r="I24" s="77">
        <v>4735983.3439999996</v>
      </c>
      <c r="J24" s="77">
        <v>7751160.3049999997</v>
      </c>
      <c r="K24" s="77">
        <v>5947993.2860000003</v>
      </c>
      <c r="L24" s="77">
        <v>6194793.6449999996</v>
      </c>
      <c r="M24" s="77">
        <v>5968955.5360000003</v>
      </c>
      <c r="N24" s="77">
        <v>8081562.9519999996</v>
      </c>
      <c r="O24" s="77">
        <v>9579185.8190000001</v>
      </c>
      <c r="P24" s="77">
        <v>8081432.665</v>
      </c>
      <c r="Q24" s="70">
        <v>6131063.3420000002</v>
      </c>
      <c r="R24" s="75">
        <v>5710016.6399999997</v>
      </c>
      <c r="S24" s="75">
        <v>9452201.2630000003</v>
      </c>
      <c r="T24" s="75">
        <v>6161995.3990000002</v>
      </c>
      <c r="U24" s="68">
        <v>5058270.2589999996</v>
      </c>
      <c r="V24" s="68">
        <v>4754620.0659999996</v>
      </c>
      <c r="W24" s="68">
        <v>5647922.1210000003</v>
      </c>
      <c r="X24" s="68">
        <v>7772493.8310000002</v>
      </c>
      <c r="Y24" s="77">
        <v>5997827.398</v>
      </c>
      <c r="Z24" s="68">
        <v>7123272.46</v>
      </c>
      <c r="AA24" s="31">
        <v>8043083.2479999997</v>
      </c>
      <c r="AB24" s="31">
        <v>5414510.4280000003</v>
      </c>
      <c r="AC24" s="108">
        <v>5120652.5729999999</v>
      </c>
      <c r="AD24" s="113">
        <v>4619115.4129999997</v>
      </c>
      <c r="AE24" s="108">
        <v>5712247.1349999998</v>
      </c>
      <c r="AF24" s="118">
        <v>5684396.1679999996</v>
      </c>
      <c r="AG24" s="119">
        <v>4452214.6260000002</v>
      </c>
      <c r="AH24" s="121">
        <v>4516110.0549999997</v>
      </c>
      <c r="AI24" s="122">
        <v>8284012.5889999997</v>
      </c>
    </row>
    <row r="25" spans="2:35" ht="12" customHeight="1" x14ac:dyDescent="0.25">
      <c r="B25" t="s">
        <v>47</v>
      </c>
      <c r="C25" t="s">
        <v>48</v>
      </c>
      <c r="D25" s="85" t="s">
        <v>222</v>
      </c>
      <c r="E25" s="77">
        <v>711243</v>
      </c>
      <c r="F25" s="77">
        <v>1099495</v>
      </c>
      <c r="G25" s="77">
        <v>1521041.909</v>
      </c>
      <c r="H25" s="77">
        <v>1745597.527</v>
      </c>
      <c r="I25" s="77">
        <v>1270970.2009999999</v>
      </c>
      <c r="J25" s="77">
        <v>1754059.077</v>
      </c>
      <c r="K25" s="77">
        <v>1955545.794</v>
      </c>
      <c r="L25" s="77">
        <v>1953029.2860000001</v>
      </c>
      <c r="M25" s="77">
        <v>1944464.233</v>
      </c>
      <c r="N25" s="77">
        <v>1824160.2509999999</v>
      </c>
      <c r="O25" s="77">
        <v>2615653.051</v>
      </c>
      <c r="P25" s="77">
        <v>2727166.1179999998</v>
      </c>
      <c r="Q25" s="70">
        <v>1851763.3030000001</v>
      </c>
      <c r="R25" s="75">
        <v>1248103.7490000001</v>
      </c>
      <c r="S25" s="75">
        <v>1034259.72</v>
      </c>
      <c r="T25" s="75">
        <v>947546.84100000001</v>
      </c>
      <c r="U25" s="68">
        <v>953557.80799999996</v>
      </c>
      <c r="V25" s="68">
        <v>826288.53700000001</v>
      </c>
      <c r="W25" s="68">
        <v>1154754.8119999999</v>
      </c>
      <c r="X25" s="68">
        <v>1410811.392</v>
      </c>
      <c r="Y25" s="77">
        <v>1642417.5560000001</v>
      </c>
      <c r="Z25" s="68">
        <v>2163378.87</v>
      </c>
      <c r="AA25" s="31">
        <v>1920373.9280000001</v>
      </c>
      <c r="AB25" s="31">
        <v>1781779.024</v>
      </c>
      <c r="AC25" s="108">
        <v>1188179.6540000001</v>
      </c>
      <c r="AD25" s="113">
        <v>1658961.6939999999</v>
      </c>
      <c r="AE25" s="108">
        <v>1555997.628</v>
      </c>
      <c r="AF25" s="118">
        <v>1804327.14</v>
      </c>
      <c r="AG25" s="119">
        <v>3474720.4049999998</v>
      </c>
      <c r="AH25" s="121">
        <v>1670814.608</v>
      </c>
      <c r="AI25" s="122">
        <v>2068357.405</v>
      </c>
    </row>
    <row r="26" spans="2:35" ht="12" customHeight="1" x14ac:dyDescent="0.25">
      <c r="B26" t="s">
        <v>49</v>
      </c>
      <c r="C26" t="s">
        <v>50</v>
      </c>
      <c r="D26" s="85" t="s">
        <v>223</v>
      </c>
      <c r="E26" s="77">
        <v>4264423</v>
      </c>
      <c r="F26" s="77">
        <v>5070391</v>
      </c>
      <c r="G26" s="77">
        <v>3599962.3119999999</v>
      </c>
      <c r="H26" s="77">
        <v>4131434.6069999998</v>
      </c>
      <c r="I26" s="77">
        <v>4757839.6550000003</v>
      </c>
      <c r="J26" s="77">
        <v>4566199.449</v>
      </c>
      <c r="K26" s="77">
        <v>5231143.8839999996</v>
      </c>
      <c r="L26" s="77">
        <v>4740598.8499999996</v>
      </c>
      <c r="M26" s="77">
        <v>4760336.4529999997</v>
      </c>
      <c r="N26" s="77">
        <v>5445949.4670000002</v>
      </c>
      <c r="O26" s="77">
        <v>5580149.5970000001</v>
      </c>
      <c r="P26" s="77">
        <v>5119870.6459999997</v>
      </c>
      <c r="Q26" s="70">
        <v>5141790.9510000004</v>
      </c>
      <c r="R26" s="75">
        <v>4506960.8499999996</v>
      </c>
      <c r="S26" s="75">
        <v>4024106.2570000002</v>
      </c>
      <c r="T26" s="75">
        <v>4096225.7620000001</v>
      </c>
      <c r="U26" s="68">
        <v>5730655.4009999996</v>
      </c>
      <c r="V26" s="68">
        <v>5277223.3640000001</v>
      </c>
      <c r="W26" s="68">
        <v>4179645.909</v>
      </c>
      <c r="X26" s="68">
        <v>5241357.5130000003</v>
      </c>
      <c r="Y26" s="77">
        <v>6000358.0999999996</v>
      </c>
      <c r="Z26" s="68">
        <v>6278165.8590000002</v>
      </c>
      <c r="AA26" s="31">
        <v>7910912.7920000004</v>
      </c>
      <c r="AB26" s="31">
        <v>7605709.2039999999</v>
      </c>
      <c r="AC26" s="108">
        <v>5583277.3260000004</v>
      </c>
      <c r="AD26" s="113">
        <v>5751710.0010000002</v>
      </c>
      <c r="AE26" s="108">
        <v>5423333.1569999997</v>
      </c>
      <c r="AF26" s="118">
        <v>7008551.6840000004</v>
      </c>
      <c r="AG26" s="119">
        <v>5567617.1789999995</v>
      </c>
      <c r="AH26" s="121">
        <v>5960784.1409999998</v>
      </c>
      <c r="AI26" s="122">
        <v>5895072.2280000001</v>
      </c>
    </row>
    <row r="27" spans="2:35" ht="12" customHeight="1" x14ac:dyDescent="0.25">
      <c r="B27" t="s">
        <v>51</v>
      </c>
      <c r="C27" t="s">
        <v>52</v>
      </c>
      <c r="D27" s="85" t="s">
        <v>224</v>
      </c>
      <c r="E27" s="77">
        <v>6332</v>
      </c>
      <c r="F27" s="77">
        <v>683787</v>
      </c>
      <c r="G27" s="77">
        <v>16108.058000000001</v>
      </c>
      <c r="H27" s="77">
        <v>234768.22700000001</v>
      </c>
      <c r="I27" s="77">
        <v>12487.153</v>
      </c>
      <c r="J27" s="77">
        <v>12594.911</v>
      </c>
      <c r="K27" s="77">
        <v>15559.879000000001</v>
      </c>
      <c r="L27" s="77">
        <v>19119.942999999999</v>
      </c>
      <c r="M27" s="77">
        <v>288468.141</v>
      </c>
      <c r="N27" s="77">
        <v>36303.673000000003</v>
      </c>
      <c r="O27" s="77">
        <v>22895.597000000002</v>
      </c>
      <c r="P27" s="77">
        <v>13787.052</v>
      </c>
      <c r="Q27" s="70">
        <v>7224.0290000000005</v>
      </c>
      <c r="R27" s="75">
        <v>7421.3059999999996</v>
      </c>
      <c r="S27" s="75">
        <v>16404.148000000001</v>
      </c>
      <c r="T27" s="75">
        <v>14968.084999999999</v>
      </c>
      <c r="U27" s="68">
        <v>32944.1</v>
      </c>
      <c r="V27" s="68">
        <v>221689.15299999999</v>
      </c>
      <c r="W27" s="68">
        <v>10980.286</v>
      </c>
      <c r="X27" s="68">
        <v>46011.296000000002</v>
      </c>
      <c r="Y27" s="77">
        <v>308739.79700000002</v>
      </c>
      <c r="Z27" s="68">
        <v>299860.96299999999</v>
      </c>
      <c r="AA27" s="31">
        <v>558080.245</v>
      </c>
      <c r="AB27" s="31">
        <v>562594.40899999999</v>
      </c>
      <c r="AC27" s="108">
        <v>276594.35700000002</v>
      </c>
      <c r="AD27" s="113">
        <v>13404.858</v>
      </c>
      <c r="AE27" s="108">
        <v>568893.04399999999</v>
      </c>
      <c r="AF27" s="118">
        <v>23254.536</v>
      </c>
      <c r="AG27" s="119">
        <v>13929.189</v>
      </c>
      <c r="AH27" s="121">
        <v>32963.180999999997</v>
      </c>
      <c r="AI27" s="122">
        <v>588581.95799999998</v>
      </c>
    </row>
    <row r="28" spans="2:35" ht="12" customHeight="1" x14ac:dyDescent="0.25">
      <c r="B28" t="s">
        <v>53</v>
      </c>
      <c r="C28" t="s">
        <v>54</v>
      </c>
      <c r="D28" s="85" t="s">
        <v>225</v>
      </c>
      <c r="E28" s="77">
        <v>17258860</v>
      </c>
      <c r="F28" s="77">
        <v>21886126</v>
      </c>
      <c r="G28" s="77">
        <v>22969441.465999998</v>
      </c>
      <c r="H28" s="77">
        <v>28351411.875999998</v>
      </c>
      <c r="I28" s="77">
        <v>25578867.109999999</v>
      </c>
      <c r="J28" s="77">
        <v>29036297.381000001</v>
      </c>
      <c r="K28" s="77">
        <v>31601409.756999999</v>
      </c>
      <c r="L28" s="77">
        <v>36964888.364</v>
      </c>
      <c r="M28" s="77">
        <v>31932628.809999999</v>
      </c>
      <c r="N28" s="77">
        <v>38715524.615999997</v>
      </c>
      <c r="O28" s="77">
        <v>33607385.421999998</v>
      </c>
      <c r="P28" s="77">
        <v>37646066.847000003</v>
      </c>
      <c r="Q28" s="70">
        <v>36040590.809</v>
      </c>
      <c r="R28" s="75">
        <v>25238245.504999999</v>
      </c>
      <c r="S28" s="75">
        <v>30337550.565000001</v>
      </c>
      <c r="T28" s="75">
        <v>23671154.829</v>
      </c>
      <c r="U28" s="68">
        <v>28300252.063999999</v>
      </c>
      <c r="V28" s="68">
        <v>27671121.103999998</v>
      </c>
      <c r="W28" s="68">
        <v>23519312.348999999</v>
      </c>
      <c r="X28" s="68">
        <v>29784269.848000001</v>
      </c>
      <c r="Y28" s="77">
        <v>32994950.859999999</v>
      </c>
      <c r="Z28" s="68">
        <v>44625877.802000001</v>
      </c>
      <c r="AA28" s="32">
        <v>45754156.615000002</v>
      </c>
      <c r="AB28" s="32">
        <v>45319567.516000003</v>
      </c>
      <c r="AC28" s="108">
        <v>44873367.582999997</v>
      </c>
      <c r="AD28" s="113">
        <v>28477529.077</v>
      </c>
      <c r="AE28" s="108">
        <v>56227353.191</v>
      </c>
      <c r="AF28" s="118">
        <v>37630850.755000003</v>
      </c>
      <c r="AG28" s="119">
        <v>38812284.740999997</v>
      </c>
      <c r="AH28" s="121">
        <v>33933318.114</v>
      </c>
      <c r="AI28" s="122">
        <v>28364628.079</v>
      </c>
    </row>
    <row r="29" spans="2:35" ht="12" customHeight="1" x14ac:dyDescent="0.25">
      <c r="B29" t="s">
        <v>55</v>
      </c>
      <c r="C29" t="s">
        <v>56</v>
      </c>
      <c r="D29" s="85" t="s">
        <v>226</v>
      </c>
      <c r="E29" s="77">
        <v>65013875</v>
      </c>
      <c r="F29" s="77">
        <v>73067248</v>
      </c>
      <c r="G29" s="77">
        <v>72205975.664000005</v>
      </c>
      <c r="H29" s="77">
        <v>110333262.509</v>
      </c>
      <c r="I29" s="77">
        <v>89772471.434</v>
      </c>
      <c r="J29" s="77">
        <v>161244532.05700001</v>
      </c>
      <c r="K29" s="77">
        <v>135083215.727</v>
      </c>
      <c r="L29" s="77">
        <v>105376920.418</v>
      </c>
      <c r="M29" s="77">
        <v>108277106.684</v>
      </c>
      <c r="N29" s="77">
        <v>101205270.102</v>
      </c>
      <c r="O29" s="77">
        <v>106355700.116</v>
      </c>
      <c r="P29" s="77">
        <v>126832869.04700001</v>
      </c>
      <c r="Q29" s="70">
        <v>121967931.50399999</v>
      </c>
      <c r="R29" s="75">
        <v>80468721.423999995</v>
      </c>
      <c r="S29" s="75">
        <v>147202627.47600001</v>
      </c>
      <c r="T29" s="75">
        <v>150767542.46700001</v>
      </c>
      <c r="U29" s="68">
        <v>117974678.211</v>
      </c>
      <c r="V29" s="68">
        <v>93826439.332000002</v>
      </c>
      <c r="W29" s="68">
        <v>87632196.143999994</v>
      </c>
      <c r="X29" s="68">
        <v>107614602.566</v>
      </c>
      <c r="Y29" s="77">
        <v>101086483.625</v>
      </c>
      <c r="Z29" s="68">
        <v>117684357.2</v>
      </c>
      <c r="AA29" s="32">
        <v>166937072.43099999</v>
      </c>
      <c r="AB29" s="32">
        <v>130943069.17399999</v>
      </c>
      <c r="AC29" s="108">
        <v>105615110.84999999</v>
      </c>
      <c r="AD29" s="113">
        <v>104317744.083</v>
      </c>
      <c r="AE29" s="108">
        <v>98754942.335999995</v>
      </c>
      <c r="AF29" s="118">
        <v>95733945.414000005</v>
      </c>
      <c r="AG29" s="119">
        <v>135527329.80500001</v>
      </c>
      <c r="AH29" s="121">
        <v>119627530.29099999</v>
      </c>
      <c r="AI29" s="122">
        <v>121019108.611</v>
      </c>
    </row>
    <row r="30" spans="2:35" ht="12" customHeight="1" x14ac:dyDescent="0.25">
      <c r="B30" t="s">
        <v>57</v>
      </c>
      <c r="C30" t="s">
        <v>58</v>
      </c>
      <c r="D30" s="85" t="s">
        <v>227</v>
      </c>
      <c r="E30" s="77">
        <v>17689167</v>
      </c>
      <c r="F30" s="77">
        <v>22376401</v>
      </c>
      <c r="G30" s="77">
        <v>29032352.243000001</v>
      </c>
      <c r="H30" s="77">
        <v>38896267.468000002</v>
      </c>
      <c r="I30" s="77">
        <v>27716105.969999999</v>
      </c>
      <c r="J30" s="77">
        <v>43138624.130999997</v>
      </c>
      <c r="K30" s="77">
        <v>39410649.435999997</v>
      </c>
      <c r="L30" s="77">
        <v>31266273.309</v>
      </c>
      <c r="M30" s="77">
        <v>42857633.020000003</v>
      </c>
      <c r="N30" s="77">
        <v>52443866.560999997</v>
      </c>
      <c r="O30" s="77">
        <v>59109680.435999997</v>
      </c>
      <c r="P30" s="77">
        <v>64772636.791000001</v>
      </c>
      <c r="Q30" s="70">
        <v>32992461.907000002</v>
      </c>
      <c r="R30" s="75">
        <v>21835606.813999999</v>
      </c>
      <c r="S30" s="75">
        <v>28489465.888</v>
      </c>
      <c r="T30" s="75">
        <v>28273780.899</v>
      </c>
      <c r="U30" s="68">
        <v>33236339.223000001</v>
      </c>
      <c r="V30" s="68">
        <v>25913129.412999999</v>
      </c>
      <c r="W30" s="68">
        <v>32582435.267999999</v>
      </c>
      <c r="X30" s="68">
        <v>30578421.804000001</v>
      </c>
      <c r="Y30" s="77">
        <v>34686141.131999999</v>
      </c>
      <c r="Z30" s="68">
        <v>32599864.526000001</v>
      </c>
      <c r="AA30" s="32">
        <v>42122149.780000001</v>
      </c>
      <c r="AB30" s="32">
        <v>58808507.923</v>
      </c>
      <c r="AC30" s="108">
        <v>35560657.037</v>
      </c>
      <c r="AD30" s="113">
        <v>75895529.811000004</v>
      </c>
      <c r="AE30" s="108">
        <v>59985516.067000002</v>
      </c>
      <c r="AF30" s="118">
        <v>43629872.788000003</v>
      </c>
      <c r="AG30" s="119">
        <v>36771889.857000001</v>
      </c>
      <c r="AH30" s="121">
        <v>55042412.758000001</v>
      </c>
      <c r="AI30" s="122">
        <v>57662161.528999999</v>
      </c>
    </row>
    <row r="31" spans="2:35" ht="12" customHeight="1" x14ac:dyDescent="0.25">
      <c r="B31" t="s">
        <v>59</v>
      </c>
      <c r="C31" s="7" t="s">
        <v>60</v>
      </c>
      <c r="D31" s="85" t="s">
        <v>228</v>
      </c>
      <c r="E31" s="77">
        <v>8336737</v>
      </c>
      <c r="F31" s="77">
        <v>8732144</v>
      </c>
      <c r="G31" s="77">
        <v>10106495.259</v>
      </c>
      <c r="H31" s="77">
        <v>10972328.612</v>
      </c>
      <c r="I31" s="77">
        <v>11972543.116</v>
      </c>
      <c r="J31" s="77">
        <v>14079214.109000001</v>
      </c>
      <c r="K31" s="77">
        <v>13795802.414999999</v>
      </c>
      <c r="L31" s="77">
        <v>11779201.800000001</v>
      </c>
      <c r="M31" s="77">
        <v>13863592.971999999</v>
      </c>
      <c r="N31" s="77">
        <v>17188498.513</v>
      </c>
      <c r="O31" s="77">
        <v>17102638.173</v>
      </c>
      <c r="P31" s="77">
        <v>26171442.310999997</v>
      </c>
      <c r="Q31" s="70">
        <v>14572289.661</v>
      </c>
      <c r="R31" s="75">
        <v>15296175.175000001</v>
      </c>
      <c r="S31" s="75">
        <v>11372118.506999999</v>
      </c>
      <c r="T31" s="75">
        <v>10533160.605</v>
      </c>
      <c r="U31" s="68">
        <v>11158510.529999999</v>
      </c>
      <c r="V31" s="68">
        <v>11004511.322000001</v>
      </c>
      <c r="W31" s="68">
        <v>14376903.583999999</v>
      </c>
      <c r="X31" s="68">
        <v>14909841.326000001</v>
      </c>
      <c r="Y31" s="77">
        <v>16230227.646</v>
      </c>
      <c r="Z31" s="68">
        <v>20265772.441</v>
      </c>
      <c r="AA31" s="33">
        <v>18264962.554000001</v>
      </c>
      <c r="AB31" s="33">
        <v>16647684.263999999</v>
      </c>
      <c r="AC31" s="108">
        <v>11999592.442</v>
      </c>
      <c r="AD31" s="112">
        <v>11377952.423</v>
      </c>
      <c r="AE31" s="108">
        <v>13493788.715</v>
      </c>
      <c r="AF31" s="118">
        <v>12965240.458000001</v>
      </c>
      <c r="AG31" s="119">
        <v>11621244.780999999</v>
      </c>
      <c r="AH31" s="121">
        <v>13492116.620000001</v>
      </c>
      <c r="AI31" s="122">
        <v>16203911.171</v>
      </c>
    </row>
    <row r="32" spans="2:35" ht="12" customHeight="1" x14ac:dyDescent="0.25">
      <c r="B32" t="s">
        <v>61</v>
      </c>
      <c r="C32" t="s">
        <v>62</v>
      </c>
      <c r="D32" s="85" t="s">
        <v>229</v>
      </c>
      <c r="E32" s="77">
        <v>390982</v>
      </c>
      <c r="F32" s="77">
        <v>31369</v>
      </c>
      <c r="G32" s="77">
        <v>74201.741999999998</v>
      </c>
      <c r="H32" s="77">
        <v>9733.3279999999995</v>
      </c>
      <c r="I32" s="77">
        <v>3969.2710000000002</v>
      </c>
      <c r="J32" s="77">
        <v>2581.8939999999998</v>
      </c>
      <c r="K32" s="77">
        <v>6684.6130000000003</v>
      </c>
      <c r="L32" s="77">
        <v>9154.5820000000003</v>
      </c>
      <c r="M32" s="77">
        <v>8387.4140000000007</v>
      </c>
      <c r="N32" s="77">
        <v>10535.504000000001</v>
      </c>
      <c r="O32" s="77">
        <v>5769.3469999999998</v>
      </c>
      <c r="P32" s="77">
        <v>17202.903999999999</v>
      </c>
      <c r="Q32" s="70">
        <v>23134.989000000001</v>
      </c>
      <c r="R32" s="75">
        <v>3178.2620000000002</v>
      </c>
      <c r="S32" s="75">
        <v>1306.3</v>
      </c>
      <c r="T32" s="75">
        <v>6223.3670000000002</v>
      </c>
      <c r="U32" s="68">
        <v>4519.0249999999996</v>
      </c>
      <c r="V32" s="68">
        <v>4819.223</v>
      </c>
      <c r="W32" s="68">
        <v>33552.116000000002</v>
      </c>
      <c r="X32" s="68">
        <v>8938.0010000000002</v>
      </c>
      <c r="Y32" s="77">
        <v>9305.1740000000009</v>
      </c>
      <c r="Z32" s="68">
        <v>5687.7619999999997</v>
      </c>
      <c r="AA32" s="34">
        <v>6706.9809999999998</v>
      </c>
      <c r="AB32" s="34">
        <v>1790.798</v>
      </c>
      <c r="AC32" s="108">
        <v>31606.113000000001</v>
      </c>
      <c r="AD32" s="113">
        <v>27773.873</v>
      </c>
      <c r="AE32" s="108">
        <v>96117.013999999996</v>
      </c>
      <c r="AF32" s="118">
        <v>2848.0830000000001</v>
      </c>
      <c r="AG32" s="119">
        <v>17374.414000000001</v>
      </c>
      <c r="AH32" s="121">
        <v>11083.433000000001</v>
      </c>
      <c r="AI32" s="122">
        <v>220.52699999999999</v>
      </c>
    </row>
    <row r="33" spans="2:35" ht="12" customHeight="1" x14ac:dyDescent="0.25">
      <c r="B33" t="s">
        <v>63</v>
      </c>
      <c r="C33" t="s">
        <v>64</v>
      </c>
      <c r="D33" s="85" t="s">
        <v>230</v>
      </c>
      <c r="E33" s="77">
        <v>203814</v>
      </c>
      <c r="F33" s="77">
        <v>240158</v>
      </c>
      <c r="G33" s="77">
        <v>477833.88199999998</v>
      </c>
      <c r="H33" s="77">
        <v>485249.95600000001</v>
      </c>
      <c r="I33" s="77">
        <v>390241.01500000001</v>
      </c>
      <c r="J33" s="77">
        <v>323455.842</v>
      </c>
      <c r="K33" s="77">
        <v>393012.16499999998</v>
      </c>
      <c r="L33" s="77">
        <v>310226.82799999998</v>
      </c>
      <c r="M33" s="77">
        <v>142315.065</v>
      </c>
      <c r="N33" s="77">
        <v>209771.935</v>
      </c>
      <c r="O33" s="77">
        <v>339472.42300000001</v>
      </c>
      <c r="P33" s="77">
        <v>250584.02900000001</v>
      </c>
      <c r="Q33" s="70">
        <v>167127.38200000001</v>
      </c>
      <c r="R33" s="75">
        <v>149720.39199999999</v>
      </c>
      <c r="S33" s="75">
        <v>98312.812000000005</v>
      </c>
      <c r="T33" s="75">
        <v>276915.283</v>
      </c>
      <c r="U33" s="68">
        <v>314920.74699999997</v>
      </c>
      <c r="V33" s="68">
        <v>257945.976</v>
      </c>
      <c r="W33" s="68">
        <v>284634.06300000002</v>
      </c>
      <c r="X33" s="68">
        <v>274997.99200000003</v>
      </c>
      <c r="Y33" s="77">
        <v>167552.66500000001</v>
      </c>
      <c r="Z33" s="68">
        <v>183259.71799999999</v>
      </c>
      <c r="AA33" s="34">
        <v>254292.758</v>
      </c>
      <c r="AB33" s="34">
        <v>568408.30000000005</v>
      </c>
      <c r="AC33" s="108">
        <v>112041.567</v>
      </c>
      <c r="AD33" s="113">
        <v>191141.82500000001</v>
      </c>
      <c r="AE33" s="108">
        <v>124929.042</v>
      </c>
      <c r="AF33" s="118">
        <v>341772.79700000002</v>
      </c>
      <c r="AG33" s="119">
        <v>145516.139</v>
      </c>
      <c r="AH33" s="121">
        <v>145883.01</v>
      </c>
      <c r="AI33" s="122">
        <v>119789.97100000001</v>
      </c>
    </row>
    <row r="34" spans="2:35" ht="12" customHeight="1" x14ac:dyDescent="0.25">
      <c r="B34"/>
      <c r="C34"/>
      <c r="D34" s="85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0"/>
      <c r="R34" s="75"/>
      <c r="S34" s="75"/>
      <c r="T34" s="75"/>
      <c r="U34" s="68"/>
      <c r="V34" s="68"/>
      <c r="W34" s="68"/>
      <c r="X34" s="68"/>
      <c r="Y34" s="77"/>
      <c r="Z34" s="68"/>
      <c r="AA34" s="34"/>
      <c r="AB34" s="34"/>
      <c r="AC34" s="108"/>
      <c r="AD34" s="108"/>
      <c r="AE34" s="108"/>
      <c r="AF34" s="118"/>
      <c r="AG34" s="119"/>
      <c r="AI34" s="122"/>
    </row>
    <row r="35" spans="2:35" ht="12" customHeight="1" x14ac:dyDescent="0.25">
      <c r="B35" t="s">
        <v>65</v>
      </c>
      <c r="C35" t="s">
        <v>66</v>
      </c>
      <c r="D35" s="85" t="s">
        <v>231</v>
      </c>
      <c r="E35" s="77">
        <v>9235765</v>
      </c>
      <c r="F35" s="77">
        <v>9849830</v>
      </c>
      <c r="G35" s="77">
        <v>12268737.908</v>
      </c>
      <c r="H35" s="77">
        <v>10368635.947000001</v>
      </c>
      <c r="I35" s="77">
        <v>9548155.3420000002</v>
      </c>
      <c r="J35" s="77">
        <v>10639862.797</v>
      </c>
      <c r="K35" s="77">
        <v>11262921.801999999</v>
      </c>
      <c r="L35" s="77">
        <v>13166804.262</v>
      </c>
      <c r="M35" s="77">
        <v>10300733.706</v>
      </c>
      <c r="N35" s="77">
        <v>9636453.0270000007</v>
      </c>
      <c r="O35" s="77">
        <v>10199365.403999999</v>
      </c>
      <c r="P35" s="77">
        <v>10238673.081</v>
      </c>
      <c r="Q35" s="70">
        <v>8776882.6779999994</v>
      </c>
      <c r="R35" s="75">
        <v>7576838.9519999996</v>
      </c>
      <c r="S35" s="75">
        <v>9588324.6099999994</v>
      </c>
      <c r="T35" s="75">
        <v>9500038.3019999992</v>
      </c>
      <c r="U35" s="90">
        <v>7915365.3949999996</v>
      </c>
      <c r="V35" s="105">
        <v>8344422.642</v>
      </c>
      <c r="W35" s="105">
        <v>8722388.3039999995</v>
      </c>
      <c r="X35" s="68">
        <v>9111869.3829999994</v>
      </c>
      <c r="Y35" s="77">
        <v>8998851.6300000008</v>
      </c>
      <c r="Z35" s="68">
        <v>8731810.9079999998</v>
      </c>
      <c r="AA35" s="35">
        <v>9581471.1549999993</v>
      </c>
      <c r="AB35" s="35">
        <v>6878191.1009999998</v>
      </c>
      <c r="AC35" s="108">
        <v>7938263.3909999998</v>
      </c>
      <c r="AD35" s="113">
        <v>10927534.309</v>
      </c>
      <c r="AE35" s="108">
        <v>13018385.202</v>
      </c>
      <c r="AF35" s="118">
        <v>11472069.645</v>
      </c>
      <c r="AG35" s="119">
        <v>10270430.518999999</v>
      </c>
      <c r="AH35" s="121">
        <v>10962852.52</v>
      </c>
      <c r="AI35" s="122">
        <v>11913733.215</v>
      </c>
    </row>
    <row r="36" spans="2:35" ht="12" customHeight="1" x14ac:dyDescent="0.25">
      <c r="B36" t="s">
        <v>67</v>
      </c>
      <c r="C36" t="s">
        <v>68</v>
      </c>
      <c r="D36" s="85" t="s">
        <v>232</v>
      </c>
      <c r="E36" s="77">
        <v>8716775</v>
      </c>
      <c r="F36" s="77">
        <v>16678791</v>
      </c>
      <c r="G36" s="77">
        <v>13088260.072000001</v>
      </c>
      <c r="H36" s="77">
        <v>13850043.095000001</v>
      </c>
      <c r="I36" s="77">
        <v>13229042.528999999</v>
      </c>
      <c r="J36" s="77">
        <v>15987762.700999999</v>
      </c>
      <c r="K36" s="77">
        <v>16145426.345000001</v>
      </c>
      <c r="L36" s="77">
        <v>8428351.7699999996</v>
      </c>
      <c r="M36" s="77">
        <v>9699061.9849999994</v>
      </c>
      <c r="N36" s="77">
        <v>11202365.927999999</v>
      </c>
      <c r="O36" s="77">
        <v>13148344.293</v>
      </c>
      <c r="P36" s="77">
        <v>12620035.867000001</v>
      </c>
      <c r="Q36" s="77">
        <v>13842863.073999999</v>
      </c>
      <c r="R36" s="75">
        <v>9942695.1640000008</v>
      </c>
      <c r="S36" s="75">
        <v>8382053.432</v>
      </c>
      <c r="T36" s="75">
        <v>12434814.460999999</v>
      </c>
      <c r="U36" s="90">
        <v>9125162.1329999994</v>
      </c>
      <c r="V36" s="105">
        <v>9865819.7039999999</v>
      </c>
      <c r="W36" s="105">
        <v>9333677.0179999992</v>
      </c>
      <c r="X36" s="68">
        <v>7842017.4040000001</v>
      </c>
      <c r="Y36" s="77">
        <v>6401182.0970000001</v>
      </c>
      <c r="Z36" s="68">
        <v>8114344.2790000001</v>
      </c>
      <c r="AA36" s="35">
        <v>7173120.892</v>
      </c>
      <c r="AB36" s="35">
        <v>5791901.3870000001</v>
      </c>
      <c r="AC36" s="108">
        <v>5093227.1579999998</v>
      </c>
      <c r="AD36" s="113">
        <v>6977752.0930000003</v>
      </c>
      <c r="AE36" s="108">
        <v>8989207.9140000008</v>
      </c>
      <c r="AF36" s="118">
        <v>9172302.8359999992</v>
      </c>
      <c r="AG36" s="119">
        <v>6923577.4160000002</v>
      </c>
      <c r="AH36" s="121">
        <v>9949145.784</v>
      </c>
      <c r="AI36" s="122">
        <v>9667656.4790000003</v>
      </c>
    </row>
    <row r="37" spans="2:35" ht="12" customHeight="1" x14ac:dyDescent="0.25">
      <c r="B37" t="s">
        <v>69</v>
      </c>
      <c r="C37" t="s">
        <v>70</v>
      </c>
      <c r="D37" s="85" t="s">
        <v>233</v>
      </c>
      <c r="E37" s="77">
        <v>205924</v>
      </c>
      <c r="F37" s="77">
        <v>234009</v>
      </c>
      <c r="G37" s="77">
        <v>233931.37599999999</v>
      </c>
      <c r="H37" s="77">
        <v>475223.23599999998</v>
      </c>
      <c r="I37" s="77">
        <v>128137.019</v>
      </c>
      <c r="J37" s="77">
        <v>269712.82699999999</v>
      </c>
      <c r="K37" s="77">
        <v>337939.342</v>
      </c>
      <c r="L37" s="77">
        <v>358443.03899999999</v>
      </c>
      <c r="M37" s="77">
        <v>152312.02499999999</v>
      </c>
      <c r="N37" s="77">
        <v>224387.36</v>
      </c>
      <c r="O37" s="77">
        <v>350212.08</v>
      </c>
      <c r="P37" s="77">
        <v>472152.41399999999</v>
      </c>
      <c r="Q37" s="77">
        <v>177931.99100000001</v>
      </c>
      <c r="R37" s="75">
        <v>397546.81800000003</v>
      </c>
      <c r="S37" s="75">
        <v>306630.75599999999</v>
      </c>
      <c r="T37" s="75">
        <v>519986.95699999999</v>
      </c>
      <c r="U37" s="90">
        <v>319072.27399999998</v>
      </c>
      <c r="V37" s="105">
        <v>198300.68299999999</v>
      </c>
      <c r="W37" s="105">
        <v>457546.745</v>
      </c>
      <c r="X37" s="68">
        <v>888274.26800000004</v>
      </c>
      <c r="Y37" s="77">
        <v>289389.81199999998</v>
      </c>
      <c r="Z37" s="68">
        <v>610343.924</v>
      </c>
      <c r="AA37" s="35">
        <v>573600.30299999996</v>
      </c>
      <c r="AB37" s="35">
        <v>1376596.128</v>
      </c>
      <c r="AC37" s="108">
        <v>1676563.5830000001</v>
      </c>
      <c r="AD37" s="113">
        <v>1808001.6140000001</v>
      </c>
      <c r="AE37" s="108">
        <v>1541006.0149999999</v>
      </c>
      <c r="AF37" s="118">
        <v>389905.51799999998</v>
      </c>
      <c r="AG37" s="119">
        <v>630239.85900000005</v>
      </c>
      <c r="AH37" s="121">
        <v>1531199.6910000001</v>
      </c>
      <c r="AI37" s="122">
        <v>2013405.2379999999</v>
      </c>
    </row>
    <row r="38" spans="2:35" ht="12" customHeight="1" x14ac:dyDescent="0.25">
      <c r="B38" t="s">
        <v>71</v>
      </c>
      <c r="C38" t="s">
        <v>72</v>
      </c>
      <c r="D38" s="85" t="s">
        <v>234</v>
      </c>
      <c r="E38" s="77">
        <v>2386802</v>
      </c>
      <c r="F38" s="77">
        <v>1999923</v>
      </c>
      <c r="G38" s="77">
        <v>2689667.05</v>
      </c>
      <c r="H38" s="77">
        <v>2713860.45</v>
      </c>
      <c r="I38" s="77">
        <v>1780055.469</v>
      </c>
      <c r="J38" s="77">
        <v>2395829.4530000002</v>
      </c>
      <c r="K38" s="77">
        <v>1693164.334</v>
      </c>
      <c r="L38" s="77">
        <v>2231837.5049999999</v>
      </c>
      <c r="M38" s="77">
        <v>2236443.4479999999</v>
      </c>
      <c r="N38" s="77">
        <v>2412162.7540000002</v>
      </c>
      <c r="O38" s="77">
        <v>2294475.1120000002</v>
      </c>
      <c r="P38" s="77">
        <v>2419324.9219999998</v>
      </c>
      <c r="Q38" s="77">
        <v>1800385.46</v>
      </c>
      <c r="R38" s="75">
        <v>1174685.892</v>
      </c>
      <c r="S38" s="75">
        <v>2343109.4900000002</v>
      </c>
      <c r="T38" s="75">
        <v>2409723.9920000001</v>
      </c>
      <c r="U38" s="90">
        <v>2002320.9790000001</v>
      </c>
      <c r="V38" s="105">
        <v>2146521.085</v>
      </c>
      <c r="W38" s="105">
        <v>1957272.62</v>
      </c>
      <c r="X38" s="68">
        <v>2382094.4730000002</v>
      </c>
      <c r="Y38" s="77">
        <v>1953276.5020000001</v>
      </c>
      <c r="Z38" s="68">
        <v>1981836.2649999999</v>
      </c>
      <c r="AA38" s="35">
        <v>1703840.054</v>
      </c>
      <c r="AB38" s="35">
        <v>2106297.9920000001</v>
      </c>
      <c r="AC38" s="108">
        <v>1817469.4010000001</v>
      </c>
      <c r="AD38" s="113">
        <v>2454306.0320000001</v>
      </c>
      <c r="AE38" s="108">
        <v>1669544.1839999999</v>
      </c>
      <c r="AF38" s="118">
        <v>1965986.585</v>
      </c>
      <c r="AG38" s="119">
        <v>2642368.2740000002</v>
      </c>
      <c r="AH38" s="121">
        <v>2197152.9980000001</v>
      </c>
      <c r="AI38" s="122">
        <v>1996504.584</v>
      </c>
    </row>
    <row r="39" spans="2:35" ht="12" customHeight="1" x14ac:dyDescent="0.25">
      <c r="B39" t="s">
        <v>73</v>
      </c>
      <c r="C39" t="s">
        <v>74</v>
      </c>
      <c r="D39" s="85" t="s">
        <v>235</v>
      </c>
      <c r="E39" s="77">
        <v>30504937</v>
      </c>
      <c r="F39" s="77">
        <v>26976266</v>
      </c>
      <c r="G39" s="77">
        <v>40683791.457000002</v>
      </c>
      <c r="H39" s="77">
        <v>42206069.695</v>
      </c>
      <c r="I39" s="77">
        <v>27034254.673999999</v>
      </c>
      <c r="J39" s="77">
        <v>51796398.961000003</v>
      </c>
      <c r="K39" s="77">
        <v>46897358.008000001</v>
      </c>
      <c r="L39" s="77">
        <v>17484895.076000001</v>
      </c>
      <c r="M39" s="77">
        <v>36938442.390000001</v>
      </c>
      <c r="N39" s="77">
        <v>37890895.648999996</v>
      </c>
      <c r="O39" s="77">
        <v>23627541.009</v>
      </c>
      <c r="P39" s="77">
        <v>2484232.4649999999</v>
      </c>
      <c r="Q39" s="77">
        <v>1573840.2220000001</v>
      </c>
      <c r="R39" s="75">
        <v>535808.06900000002</v>
      </c>
      <c r="S39" s="75">
        <v>2960624.0950000002</v>
      </c>
      <c r="T39" s="75">
        <v>13199371.863</v>
      </c>
      <c r="U39" s="90">
        <v>18283334.201000001</v>
      </c>
      <c r="V39" s="105">
        <v>7815505.2779999999</v>
      </c>
      <c r="W39" s="105">
        <v>21888158.695999999</v>
      </c>
      <c r="X39" s="68">
        <v>32459928.789000001</v>
      </c>
      <c r="Y39" s="77">
        <v>75289193.312000006</v>
      </c>
      <c r="Z39" s="68">
        <v>26279648.864999998</v>
      </c>
      <c r="AA39" s="35">
        <v>1615074.2560000001</v>
      </c>
      <c r="AB39" s="35">
        <v>99683339.018000007</v>
      </c>
      <c r="AC39" s="108">
        <v>38931311.368000001</v>
      </c>
      <c r="AD39" s="113">
        <v>22259988.727000002</v>
      </c>
      <c r="AE39" s="108">
        <v>70136097.506999999</v>
      </c>
      <c r="AF39" s="118">
        <v>19468029.811999999</v>
      </c>
      <c r="AG39" s="119">
        <v>17661100.895</v>
      </c>
      <c r="AH39" s="121">
        <v>30621594.254999999</v>
      </c>
      <c r="AI39" s="122">
        <v>32278346.973999999</v>
      </c>
    </row>
    <row r="40" spans="2:35" ht="12" customHeight="1" x14ac:dyDescent="0.25">
      <c r="B40" t="s">
        <v>75</v>
      </c>
      <c r="C40" t="s">
        <v>76</v>
      </c>
      <c r="D40" s="85" t="s">
        <v>236</v>
      </c>
      <c r="E40" s="77">
        <v>1215033</v>
      </c>
      <c r="F40" s="77">
        <v>1096488</v>
      </c>
      <c r="G40" s="77">
        <v>958643.07200000004</v>
      </c>
      <c r="H40" s="77">
        <v>1332849.835</v>
      </c>
      <c r="I40" s="77">
        <v>966019.32200000004</v>
      </c>
      <c r="J40" s="77">
        <v>1604223.382</v>
      </c>
      <c r="K40" s="77">
        <v>3031925.23</v>
      </c>
      <c r="L40" s="77">
        <v>1122313.223</v>
      </c>
      <c r="M40" s="77">
        <v>902563.44099999999</v>
      </c>
      <c r="N40" s="77">
        <v>1195692.0349999999</v>
      </c>
      <c r="O40" s="77">
        <v>1316365.1059999999</v>
      </c>
      <c r="P40" s="77">
        <v>1846421.2069999999</v>
      </c>
      <c r="Q40" s="77">
        <v>933713.67</v>
      </c>
      <c r="R40" s="75">
        <v>1979365.807</v>
      </c>
      <c r="S40" s="75">
        <v>1462777.7520000001</v>
      </c>
      <c r="T40" s="75">
        <v>5340324.3080000002</v>
      </c>
      <c r="U40" s="90">
        <v>1809925.8959999999</v>
      </c>
      <c r="V40" s="105">
        <v>1891098.686</v>
      </c>
      <c r="W40" s="105">
        <v>1917094.098</v>
      </c>
      <c r="X40" s="68">
        <v>1724872.8929999999</v>
      </c>
      <c r="Y40" s="77">
        <v>2917176.7940000002</v>
      </c>
      <c r="Z40" s="68">
        <v>2485785.2059999998</v>
      </c>
      <c r="AA40" s="35">
        <v>2579055.4500000002</v>
      </c>
      <c r="AB40" s="35">
        <v>3679552.7209999999</v>
      </c>
      <c r="AC40" s="108">
        <v>1456028.81</v>
      </c>
      <c r="AD40" s="113">
        <v>2543344.3139999998</v>
      </c>
      <c r="AE40" s="108">
        <v>2246286.6740000001</v>
      </c>
      <c r="AF40" s="118">
        <v>31481644.839000002</v>
      </c>
      <c r="AG40" s="119">
        <v>7683698.9869999997</v>
      </c>
      <c r="AH40" s="121">
        <v>8365037.0369999995</v>
      </c>
      <c r="AI40" s="122">
        <v>11198372.075999999</v>
      </c>
    </row>
    <row r="41" spans="2:35" ht="12" customHeight="1" x14ac:dyDescent="0.25">
      <c r="B41" t="s">
        <v>77</v>
      </c>
      <c r="C41" t="s">
        <v>78</v>
      </c>
      <c r="D41" s="85" t="s">
        <v>237</v>
      </c>
      <c r="E41" s="77">
        <v>1040638</v>
      </c>
      <c r="F41" s="77">
        <v>960451</v>
      </c>
      <c r="G41" s="77">
        <v>847169.98899999994</v>
      </c>
      <c r="H41" s="77">
        <v>1056822.3799999999</v>
      </c>
      <c r="I41" s="77">
        <v>624153.06299999997</v>
      </c>
      <c r="J41" s="77">
        <v>794685.81499999994</v>
      </c>
      <c r="K41" s="77">
        <v>684941.82700000005</v>
      </c>
      <c r="L41" s="77">
        <v>949492.51199999999</v>
      </c>
      <c r="M41" s="77">
        <v>602378.00699999998</v>
      </c>
      <c r="N41" s="77">
        <v>748857.38</v>
      </c>
      <c r="O41" s="77">
        <v>784406.56499999994</v>
      </c>
      <c r="P41" s="77">
        <v>632026.30200000003</v>
      </c>
      <c r="Q41" s="77">
        <v>832626.41500000004</v>
      </c>
      <c r="R41" s="75">
        <v>661392.41799999995</v>
      </c>
      <c r="S41" s="75">
        <v>1016547.432</v>
      </c>
      <c r="T41" s="75">
        <v>657548.647</v>
      </c>
      <c r="U41" s="90">
        <v>719952.08</v>
      </c>
      <c r="V41" s="105">
        <v>734960.90099999995</v>
      </c>
      <c r="W41" s="105">
        <v>885363.83799999999</v>
      </c>
      <c r="X41" s="68">
        <v>886347.04700000002</v>
      </c>
      <c r="Y41" s="77">
        <v>639298.17299999995</v>
      </c>
      <c r="Z41" s="68">
        <v>786310.69</v>
      </c>
      <c r="AA41" s="35">
        <v>768202.84299999999</v>
      </c>
      <c r="AB41" s="35">
        <v>1339446.8759999999</v>
      </c>
      <c r="AC41" s="108">
        <v>1058217.9410000001</v>
      </c>
      <c r="AD41" s="113">
        <v>1100649.1410000001</v>
      </c>
      <c r="AE41" s="108">
        <v>876589.174</v>
      </c>
      <c r="AF41" s="118">
        <v>903561.87100000004</v>
      </c>
      <c r="AG41" s="119">
        <v>842915.75399999996</v>
      </c>
      <c r="AH41" s="121">
        <v>888674.55099999998</v>
      </c>
      <c r="AI41" s="122">
        <v>862098.24</v>
      </c>
    </row>
    <row r="42" spans="2:35" ht="12" customHeight="1" x14ac:dyDescent="0.25">
      <c r="B42" t="s">
        <v>79</v>
      </c>
      <c r="C42" t="s">
        <v>80</v>
      </c>
      <c r="D42" s="85" t="s">
        <v>238</v>
      </c>
      <c r="E42" s="77">
        <v>29657</v>
      </c>
      <c r="F42" s="77">
        <v>30482</v>
      </c>
      <c r="G42" s="77">
        <v>49001.764000000003</v>
      </c>
      <c r="H42" s="77">
        <v>42873.023000000001</v>
      </c>
      <c r="I42" s="77">
        <v>30522.32</v>
      </c>
      <c r="J42" s="77">
        <v>28596.651999999998</v>
      </c>
      <c r="K42" s="77">
        <v>33068.906999999999</v>
      </c>
      <c r="L42" s="77">
        <v>72497.092999999993</v>
      </c>
      <c r="M42" s="77">
        <v>44735.12</v>
      </c>
      <c r="N42" s="77">
        <v>78822.014999999999</v>
      </c>
      <c r="O42" s="77">
        <v>59523.010999999999</v>
      </c>
      <c r="P42" s="77">
        <v>45221.290999999997</v>
      </c>
      <c r="Q42" s="77">
        <v>73705.133000000002</v>
      </c>
      <c r="R42" s="75">
        <v>14022.985000000001</v>
      </c>
      <c r="S42" s="75">
        <v>99064.75</v>
      </c>
      <c r="T42" s="75">
        <v>60033.457999999999</v>
      </c>
      <c r="U42" s="90">
        <v>10233.097</v>
      </c>
      <c r="V42" s="105">
        <v>34953.788</v>
      </c>
      <c r="W42" s="105">
        <v>16360.063</v>
      </c>
      <c r="X42" s="68">
        <v>14062.552</v>
      </c>
      <c r="Y42" s="77">
        <v>36586.402000000002</v>
      </c>
      <c r="Z42" s="68">
        <v>39712.04</v>
      </c>
      <c r="AA42" s="35">
        <v>23810.52</v>
      </c>
      <c r="AB42" s="35">
        <v>19204.294000000002</v>
      </c>
      <c r="AC42" s="108">
        <v>28689.75</v>
      </c>
      <c r="AD42" s="113">
        <v>20685.991999999998</v>
      </c>
      <c r="AE42" s="108">
        <v>33883.894</v>
      </c>
      <c r="AF42" s="118">
        <v>16486.600999999999</v>
      </c>
      <c r="AG42" s="119">
        <v>60222.964</v>
      </c>
      <c r="AH42" s="121">
        <v>10264.358</v>
      </c>
      <c r="AI42" s="122">
        <v>14651.415999999999</v>
      </c>
    </row>
    <row r="43" spans="2:35" ht="12" customHeight="1" x14ac:dyDescent="0.25">
      <c r="B43" t="s">
        <v>81</v>
      </c>
      <c r="C43" t="s">
        <v>82</v>
      </c>
      <c r="D43" s="85" t="s">
        <v>239</v>
      </c>
      <c r="E43" s="77">
        <v>10261189</v>
      </c>
      <c r="F43" s="77">
        <v>16657327</v>
      </c>
      <c r="G43" s="77">
        <v>14703186.529999999</v>
      </c>
      <c r="H43" s="77">
        <v>16383220.881999999</v>
      </c>
      <c r="I43" s="77">
        <v>18603733.452</v>
      </c>
      <c r="J43" s="77">
        <v>18606942.449999999</v>
      </c>
      <c r="K43" s="77">
        <v>16139887.515000001</v>
      </c>
      <c r="L43" s="77">
        <v>14897731.334000001</v>
      </c>
      <c r="M43" s="77">
        <v>16707916.344000001</v>
      </c>
      <c r="N43" s="77">
        <v>19252627.460000001</v>
      </c>
      <c r="O43" s="77">
        <v>16888119.997000001</v>
      </c>
      <c r="P43" s="77">
        <v>17642545.851</v>
      </c>
      <c r="Q43" s="77">
        <v>20010213.004000001</v>
      </c>
      <c r="R43" s="75">
        <v>18760163.195</v>
      </c>
      <c r="S43" s="75">
        <v>18833170.392999999</v>
      </c>
      <c r="T43" s="75">
        <v>30766717.271000002</v>
      </c>
      <c r="U43" s="90">
        <v>15765239.959000001</v>
      </c>
      <c r="V43" s="105">
        <v>23379376.083000001</v>
      </c>
      <c r="W43" s="105">
        <v>13003508.434</v>
      </c>
      <c r="X43" s="68">
        <v>19371271.138</v>
      </c>
      <c r="Y43" s="77">
        <v>29797888.57</v>
      </c>
      <c r="Z43" s="68">
        <v>19596752.146000002</v>
      </c>
      <c r="AA43" s="35">
        <v>12898212.268999999</v>
      </c>
      <c r="AB43" s="35">
        <v>23369406.572000001</v>
      </c>
      <c r="AC43" s="108">
        <v>22197560.991999999</v>
      </c>
      <c r="AD43" s="113">
        <v>20533319.013999999</v>
      </c>
      <c r="AE43" s="108">
        <v>15784147.434</v>
      </c>
      <c r="AF43" s="118">
        <v>15997340.877</v>
      </c>
      <c r="AG43" s="119">
        <v>24959124.34</v>
      </c>
      <c r="AH43" s="121">
        <v>23898495.866</v>
      </c>
      <c r="AI43" s="122">
        <v>12020060.424000001</v>
      </c>
    </row>
    <row r="44" spans="2:35" ht="12" customHeight="1" x14ac:dyDescent="0.25">
      <c r="B44" t="s">
        <v>83</v>
      </c>
      <c r="C44" t="s">
        <v>84</v>
      </c>
      <c r="D44" s="85" t="s">
        <v>240</v>
      </c>
      <c r="E44" s="77">
        <v>393807</v>
      </c>
      <c r="F44" s="77">
        <v>346189</v>
      </c>
      <c r="G44" s="77">
        <v>325069.37</v>
      </c>
      <c r="H44" s="77">
        <v>445070.23599999998</v>
      </c>
      <c r="I44" s="77">
        <v>182287.247</v>
      </c>
      <c r="J44" s="77">
        <v>270548.44400000002</v>
      </c>
      <c r="K44" s="77">
        <v>177613.54699999999</v>
      </c>
      <c r="L44" s="77">
        <v>176767.992</v>
      </c>
      <c r="M44" s="77">
        <v>309041.47100000002</v>
      </c>
      <c r="N44" s="77">
        <v>229827.54699999999</v>
      </c>
      <c r="O44" s="77">
        <v>280900.56199999998</v>
      </c>
      <c r="P44" s="77">
        <v>84998.682000000001</v>
      </c>
      <c r="Q44" s="77">
        <v>155588.867</v>
      </c>
      <c r="R44" s="75">
        <v>282387.29499999998</v>
      </c>
      <c r="S44" s="75">
        <v>267640.64199999999</v>
      </c>
      <c r="T44" s="75">
        <v>219962.769</v>
      </c>
      <c r="U44" s="90">
        <v>293478.092</v>
      </c>
      <c r="V44" s="105">
        <v>160820.04300000001</v>
      </c>
      <c r="W44" s="105">
        <v>144391.08100000001</v>
      </c>
      <c r="X44" s="68">
        <v>207393.921</v>
      </c>
      <c r="Y44" s="77">
        <v>56220.595999999998</v>
      </c>
      <c r="Z44" s="68">
        <v>50390.788999999997</v>
      </c>
      <c r="AA44" s="35">
        <v>71455.278999999995</v>
      </c>
      <c r="AB44" s="35">
        <v>48724.050999999999</v>
      </c>
      <c r="AC44" s="108">
        <v>86314.74</v>
      </c>
      <c r="AD44" s="113">
        <v>111919.935</v>
      </c>
      <c r="AE44" s="108">
        <v>81282.207999999999</v>
      </c>
      <c r="AF44" s="118">
        <v>68947.816999999995</v>
      </c>
      <c r="AG44" s="119">
        <v>64645.616999999998</v>
      </c>
      <c r="AH44" s="121">
        <v>103512.639</v>
      </c>
      <c r="AI44" s="122">
        <v>65686.656000000003</v>
      </c>
    </row>
    <row r="45" spans="2:35" ht="12" customHeight="1" x14ac:dyDescent="0.25">
      <c r="B45" t="s">
        <v>85</v>
      </c>
      <c r="C45" t="s">
        <v>86</v>
      </c>
      <c r="D45" s="85" t="s">
        <v>241</v>
      </c>
      <c r="E45" s="77">
        <v>120128</v>
      </c>
      <c r="F45" s="77">
        <v>190054</v>
      </c>
      <c r="G45" s="77">
        <v>108542.6</v>
      </c>
      <c r="H45" s="77">
        <v>223645.807</v>
      </c>
      <c r="I45" s="77">
        <v>174606.242</v>
      </c>
      <c r="J45" s="77">
        <v>218282.101</v>
      </c>
      <c r="K45" s="77">
        <v>192914.71400000001</v>
      </c>
      <c r="L45" s="77">
        <v>358245.967</v>
      </c>
      <c r="M45" s="77">
        <v>248236.81299999999</v>
      </c>
      <c r="N45" s="77">
        <v>187830.25700000001</v>
      </c>
      <c r="O45" s="77">
        <v>269833.255</v>
      </c>
      <c r="P45" s="77">
        <v>395769.61700000003</v>
      </c>
      <c r="Q45" s="77">
        <v>205894.54399999999</v>
      </c>
      <c r="R45" s="75">
        <v>75233.509000000005</v>
      </c>
      <c r="S45" s="75">
        <v>198018.29399999999</v>
      </c>
      <c r="T45" s="75">
        <v>137739.671</v>
      </c>
      <c r="U45" s="90">
        <v>174534.38099999999</v>
      </c>
      <c r="V45" s="105">
        <v>131827.889</v>
      </c>
      <c r="W45" s="105">
        <v>143751.67199999999</v>
      </c>
      <c r="X45" s="68">
        <v>191131.16699999999</v>
      </c>
      <c r="Y45" s="77">
        <v>140134.53099999999</v>
      </c>
      <c r="Z45" s="68">
        <v>195527.40100000001</v>
      </c>
      <c r="AA45" s="35">
        <v>134126.929</v>
      </c>
      <c r="AB45" s="35">
        <v>183914.533</v>
      </c>
      <c r="AC45" s="108">
        <v>106725.855</v>
      </c>
      <c r="AD45" s="113">
        <v>137370.682</v>
      </c>
      <c r="AE45" s="108">
        <v>159607.049</v>
      </c>
      <c r="AF45" s="118">
        <v>314313.94799999997</v>
      </c>
      <c r="AG45" s="119">
        <v>358176.86</v>
      </c>
      <c r="AH45" s="121">
        <v>157791.247</v>
      </c>
      <c r="AI45" s="122">
        <v>146476.05300000001</v>
      </c>
    </row>
    <row r="46" spans="2:35" ht="12" customHeight="1" x14ac:dyDescent="0.25">
      <c r="B46" t="s">
        <v>87</v>
      </c>
      <c r="C46" t="s">
        <v>88</v>
      </c>
      <c r="D46" s="85" t="s">
        <v>242</v>
      </c>
      <c r="E46" s="77">
        <v>56749</v>
      </c>
      <c r="F46" s="77">
        <v>45869</v>
      </c>
      <c r="G46" s="77">
        <v>74198.392999999996</v>
      </c>
      <c r="H46" s="77">
        <v>76490.914999999994</v>
      </c>
      <c r="I46" s="77">
        <v>61833.527999999998</v>
      </c>
      <c r="J46" s="77">
        <v>60360.595000000001</v>
      </c>
      <c r="K46" s="77">
        <v>98135.428</v>
      </c>
      <c r="L46" s="77">
        <v>112083.72500000001</v>
      </c>
      <c r="M46" s="77">
        <v>107979.682</v>
      </c>
      <c r="N46" s="77">
        <v>118855.443</v>
      </c>
      <c r="O46" s="77">
        <v>166822.394</v>
      </c>
      <c r="P46" s="77">
        <v>179109.42800000001</v>
      </c>
      <c r="Q46" s="77">
        <v>142629.315</v>
      </c>
      <c r="R46" s="75">
        <v>24330.600999999999</v>
      </c>
      <c r="S46" s="75">
        <v>172605.25399999999</v>
      </c>
      <c r="T46" s="75">
        <v>212545.95199999999</v>
      </c>
      <c r="U46" s="90">
        <v>101538.231</v>
      </c>
      <c r="V46" s="105">
        <v>92035.698000000004</v>
      </c>
      <c r="W46" s="105">
        <v>119676.30899999999</v>
      </c>
      <c r="X46" s="68">
        <v>116258.579</v>
      </c>
      <c r="Y46" s="77">
        <v>93606.262000000002</v>
      </c>
      <c r="Z46" s="68">
        <v>62304.207999999999</v>
      </c>
      <c r="AA46" s="35">
        <v>171660.56700000001</v>
      </c>
      <c r="AB46" s="35">
        <v>165925.54199999999</v>
      </c>
      <c r="AC46" s="108">
        <v>170534.86</v>
      </c>
      <c r="AD46" s="113">
        <v>65882.850999999995</v>
      </c>
      <c r="AE46" s="108">
        <v>85921.252999999997</v>
      </c>
      <c r="AF46" s="118">
        <v>116448.9</v>
      </c>
      <c r="AG46" s="119">
        <v>184662.72</v>
      </c>
      <c r="AH46" s="121">
        <v>64838.663</v>
      </c>
      <c r="AI46" s="122">
        <v>88709.231</v>
      </c>
    </row>
    <row r="47" spans="2:35" ht="12" customHeight="1" x14ac:dyDescent="0.25">
      <c r="B47" t="s">
        <v>89</v>
      </c>
      <c r="C47" t="s">
        <v>90</v>
      </c>
      <c r="D47" s="85" t="s">
        <v>243</v>
      </c>
      <c r="E47" s="77">
        <v>56861</v>
      </c>
      <c r="F47" s="77">
        <v>1770</v>
      </c>
      <c r="G47" s="77">
        <v>6599.6809999999996</v>
      </c>
      <c r="H47" s="77">
        <v>39729.302000000003</v>
      </c>
      <c r="I47" s="77">
        <v>127546.927</v>
      </c>
      <c r="J47" s="77">
        <v>112351.53</v>
      </c>
      <c r="K47" s="77">
        <v>1986928.426</v>
      </c>
      <c r="L47" s="77">
        <v>1049794.8119999999</v>
      </c>
      <c r="M47" s="77">
        <v>2460114.1409999998</v>
      </c>
      <c r="N47" s="77">
        <v>1967289.726</v>
      </c>
      <c r="O47" s="77">
        <v>695519.598</v>
      </c>
      <c r="P47" s="77">
        <v>620457.74699999997</v>
      </c>
      <c r="Q47" s="77">
        <v>22005.68</v>
      </c>
      <c r="R47" s="75">
        <v>428529</v>
      </c>
      <c r="S47" s="75">
        <v>758787.37600000005</v>
      </c>
      <c r="T47" s="75">
        <v>89252.039000000004</v>
      </c>
      <c r="U47" s="90">
        <v>282464.87300000002</v>
      </c>
      <c r="V47" s="105">
        <v>108030.72900000001</v>
      </c>
      <c r="W47" s="105">
        <v>482403.64899999998</v>
      </c>
      <c r="X47" s="68">
        <v>112910.80499999999</v>
      </c>
      <c r="Y47" s="77">
        <v>152358.75</v>
      </c>
      <c r="Z47" s="68">
        <v>165234.80499999999</v>
      </c>
      <c r="AA47" s="36">
        <v>88827.578999999998</v>
      </c>
      <c r="AB47" s="36">
        <v>43387.5</v>
      </c>
      <c r="AC47" s="108">
        <v>691682.79500000004</v>
      </c>
      <c r="AD47" s="113">
        <v>1169595.3189999999</v>
      </c>
      <c r="AE47" s="108">
        <v>72554.501000000004</v>
      </c>
      <c r="AF47" s="118">
        <v>501460.61200000002</v>
      </c>
      <c r="AG47" s="119">
        <v>143140.307</v>
      </c>
      <c r="AH47" s="121">
        <v>952343.07</v>
      </c>
      <c r="AI47" s="122">
        <v>1734269.4820000001</v>
      </c>
    </row>
    <row r="48" spans="2:35" ht="12" customHeight="1" x14ac:dyDescent="0.25">
      <c r="B48" t="s">
        <v>91</v>
      </c>
      <c r="C48" t="s">
        <v>92</v>
      </c>
      <c r="D48" s="85" t="s">
        <v>244</v>
      </c>
      <c r="E48" s="77">
        <v>399157865.78399998</v>
      </c>
      <c r="F48" s="77">
        <v>294551695.78600001</v>
      </c>
      <c r="G48" s="77">
        <v>484159117.93599999</v>
      </c>
      <c r="H48" s="77">
        <v>503053160.70499998</v>
      </c>
      <c r="I48" s="77">
        <v>414828264.861</v>
      </c>
      <c r="J48" s="77">
        <v>507436150.31699997</v>
      </c>
      <c r="K48" s="77">
        <v>380767114.38999999</v>
      </c>
      <c r="L48" s="77">
        <v>375746173.236</v>
      </c>
      <c r="M48" s="77">
        <v>401877826.40399998</v>
      </c>
      <c r="N48" s="77">
        <v>549703224.56200004</v>
      </c>
      <c r="O48" s="77">
        <v>385350835.54000002</v>
      </c>
      <c r="P48" s="77">
        <v>413158914.67400002</v>
      </c>
      <c r="Q48" s="77">
        <v>423244804.39499998</v>
      </c>
      <c r="R48" s="75">
        <v>337804366.42199999</v>
      </c>
      <c r="S48" s="75">
        <v>411553815.38</v>
      </c>
      <c r="T48" s="75">
        <v>549476806.38300002</v>
      </c>
      <c r="U48" s="90">
        <v>454307849.80500001</v>
      </c>
      <c r="V48" s="105">
        <v>363513448.648</v>
      </c>
      <c r="W48" s="105">
        <v>494622197.704</v>
      </c>
      <c r="X48" s="68">
        <v>544040894.17700005</v>
      </c>
      <c r="Y48" s="77">
        <v>426093804.81699997</v>
      </c>
      <c r="Z48" s="68">
        <v>496858995.60699999</v>
      </c>
      <c r="AA48" s="113">
        <v>321611907.31599998</v>
      </c>
      <c r="AB48" s="113">
        <v>892814008.88499999</v>
      </c>
      <c r="AC48" s="113">
        <v>481397744.66000003</v>
      </c>
      <c r="AD48" s="113">
        <v>442707700.47899997</v>
      </c>
      <c r="AE48" s="108">
        <v>420935633.07999998</v>
      </c>
      <c r="AF48" s="118">
        <v>365021885.42299998</v>
      </c>
      <c r="AG48" s="119">
        <v>213429016.09200001</v>
      </c>
      <c r="AH48" s="121">
        <v>214884052.61700001</v>
      </c>
      <c r="AI48" s="122">
        <v>213210442.74900001</v>
      </c>
    </row>
    <row r="49" spans="2:35" ht="12" customHeight="1" x14ac:dyDescent="0.25">
      <c r="B49" t="s">
        <v>93</v>
      </c>
      <c r="C49" t="s">
        <v>94</v>
      </c>
      <c r="D49" s="85" t="s">
        <v>245</v>
      </c>
      <c r="E49" s="77">
        <v>1510777</v>
      </c>
      <c r="F49" s="77">
        <v>2524965</v>
      </c>
      <c r="G49" s="77">
        <v>1047205.884</v>
      </c>
      <c r="H49" s="77">
        <v>1608533.6089999999</v>
      </c>
      <c r="I49" s="77">
        <v>1541682.081</v>
      </c>
      <c r="J49" s="77">
        <v>3349967.3360000001</v>
      </c>
      <c r="K49" s="77">
        <v>3429964.4739999999</v>
      </c>
      <c r="L49" s="77">
        <v>2054780.291</v>
      </c>
      <c r="M49" s="77">
        <v>2281432.9909999999</v>
      </c>
      <c r="N49" s="77">
        <v>3602476.7340000002</v>
      </c>
      <c r="O49" s="77">
        <v>2621135.5109999999</v>
      </c>
      <c r="P49" s="77">
        <v>2023311.4609999999</v>
      </c>
      <c r="Q49" s="77">
        <v>4391289.7470000004</v>
      </c>
      <c r="R49" s="75">
        <v>11254069.469000001</v>
      </c>
      <c r="S49" s="75">
        <v>6299304.682</v>
      </c>
      <c r="T49" s="75">
        <v>26717082.399</v>
      </c>
      <c r="U49" s="90">
        <v>5023323.1469999999</v>
      </c>
      <c r="V49" s="105">
        <v>3915627.0040000002</v>
      </c>
      <c r="W49" s="105">
        <v>2469028.3390000002</v>
      </c>
      <c r="X49" s="68">
        <v>4009001.13</v>
      </c>
      <c r="Y49" s="77">
        <v>4359648.2750000004</v>
      </c>
      <c r="Z49" s="68">
        <v>7672786.415</v>
      </c>
      <c r="AA49" s="36">
        <v>6838998.1279999996</v>
      </c>
      <c r="AB49" s="36">
        <v>12143094.521</v>
      </c>
      <c r="AC49" s="108">
        <v>3950466.787</v>
      </c>
      <c r="AD49" s="113">
        <v>9329693.7329999991</v>
      </c>
      <c r="AE49" s="108">
        <v>8206325.8090000004</v>
      </c>
      <c r="AF49" s="118">
        <v>9493782.8029999994</v>
      </c>
      <c r="AG49" s="119">
        <v>5198824.3640000001</v>
      </c>
      <c r="AH49" s="121">
        <v>6606230.8449999997</v>
      </c>
      <c r="AI49" s="122">
        <v>6175949.2709999997</v>
      </c>
    </row>
    <row r="50" spans="2:35" ht="12" customHeight="1" x14ac:dyDescent="0.25">
      <c r="B50" t="s">
        <v>95</v>
      </c>
      <c r="C50" t="s">
        <v>96</v>
      </c>
      <c r="D50" s="85" t="s">
        <v>246</v>
      </c>
      <c r="E50" s="77">
        <v>1972407</v>
      </c>
      <c r="F50" s="77">
        <v>7236734</v>
      </c>
      <c r="G50" s="77">
        <v>4482594.9019999998</v>
      </c>
      <c r="H50" s="77">
        <v>2766856.6860000002</v>
      </c>
      <c r="I50" s="77">
        <v>6255108.5489999996</v>
      </c>
      <c r="J50" s="77">
        <v>33432715.363000002</v>
      </c>
      <c r="K50" s="77">
        <v>30679184.388</v>
      </c>
      <c r="L50" s="77">
        <v>11916795.012</v>
      </c>
      <c r="M50" s="77">
        <v>4427790.8130000001</v>
      </c>
      <c r="N50" s="77">
        <v>3231416.6239999998</v>
      </c>
      <c r="O50" s="77">
        <v>5435293.0240000002</v>
      </c>
      <c r="P50" s="77">
        <v>5781482.0389999999</v>
      </c>
      <c r="Q50" s="77">
        <v>14766999.953</v>
      </c>
      <c r="R50" s="75">
        <v>26651410.886999998</v>
      </c>
      <c r="S50" s="75">
        <v>21996059.710999999</v>
      </c>
      <c r="T50" s="75">
        <v>56065860.515000001</v>
      </c>
      <c r="U50" s="90">
        <v>26240873.838</v>
      </c>
      <c r="V50" s="105">
        <v>31981895.447999999</v>
      </c>
      <c r="W50" s="105">
        <v>4499074.9230000004</v>
      </c>
      <c r="X50" s="68">
        <v>7694772.324</v>
      </c>
      <c r="Y50" s="77">
        <v>12783823.903000001</v>
      </c>
      <c r="Z50" s="68">
        <v>32381473.824000001</v>
      </c>
      <c r="AA50" s="36">
        <v>36776522.074000001</v>
      </c>
      <c r="AB50" s="36">
        <v>70405368.445999995</v>
      </c>
      <c r="AC50" s="108">
        <v>10800223.321</v>
      </c>
      <c r="AD50" s="113">
        <v>32480231.230999999</v>
      </c>
      <c r="AE50" s="108">
        <v>44271995.539999999</v>
      </c>
      <c r="AF50" s="118">
        <v>17526841.798999999</v>
      </c>
      <c r="AG50" s="119">
        <v>11101387.153000001</v>
      </c>
      <c r="AH50" s="121">
        <v>17640531.458000001</v>
      </c>
      <c r="AI50" s="122">
        <v>15476641.884</v>
      </c>
    </row>
    <row r="51" spans="2:35" ht="12" customHeight="1" x14ac:dyDescent="0.25">
      <c r="B51" t="s">
        <v>97</v>
      </c>
      <c r="C51" t="s">
        <v>98</v>
      </c>
      <c r="D51" s="85" t="s">
        <v>247</v>
      </c>
      <c r="E51" s="77">
        <v>1495116</v>
      </c>
      <c r="F51" s="77">
        <v>856906</v>
      </c>
      <c r="G51" s="77">
        <v>470301.68900000001</v>
      </c>
      <c r="H51" s="77">
        <v>634491.14800000004</v>
      </c>
      <c r="I51" s="77">
        <v>1058539.17</v>
      </c>
      <c r="J51" s="77">
        <v>5559279.199</v>
      </c>
      <c r="K51" s="77">
        <v>2359076.5049999999</v>
      </c>
      <c r="L51" s="77">
        <v>2087723.2949999999</v>
      </c>
      <c r="M51" s="77">
        <v>9416464.0040000007</v>
      </c>
      <c r="N51" s="77">
        <v>8714754.2109999992</v>
      </c>
      <c r="O51" s="77">
        <v>1089793.023</v>
      </c>
      <c r="P51" s="77">
        <v>1465766.7309999999</v>
      </c>
      <c r="Q51" s="77">
        <v>5609167.1339999996</v>
      </c>
      <c r="R51" s="75">
        <v>906078.54099999997</v>
      </c>
      <c r="S51" s="75">
        <v>871923.75</v>
      </c>
      <c r="T51" s="75">
        <v>5684859.3389999997</v>
      </c>
      <c r="U51" s="90">
        <v>16489903.040999999</v>
      </c>
      <c r="V51" s="105">
        <v>1345787.932</v>
      </c>
      <c r="W51" s="105">
        <v>1349957.574</v>
      </c>
      <c r="X51" s="68">
        <v>1477856.3</v>
      </c>
      <c r="Y51" s="77">
        <v>2205291.7409999999</v>
      </c>
      <c r="Z51" s="68">
        <v>21800869.092</v>
      </c>
      <c r="AA51" s="36">
        <v>4430164.6660000002</v>
      </c>
      <c r="AB51" s="36">
        <v>4963497.5980000002</v>
      </c>
      <c r="AC51" s="108">
        <v>4721677.7759999996</v>
      </c>
      <c r="AD51" s="113">
        <v>1785247.2239999999</v>
      </c>
      <c r="AE51" s="108">
        <v>2708480.8739999998</v>
      </c>
      <c r="AF51" s="118">
        <v>2172954.017</v>
      </c>
      <c r="AG51" s="119">
        <v>2251488.2719999999</v>
      </c>
      <c r="AH51" s="121">
        <v>4065050.1970000002</v>
      </c>
      <c r="AI51" s="122">
        <v>3781652.9939999999</v>
      </c>
    </row>
    <row r="52" spans="2:35" ht="12" customHeight="1" x14ac:dyDescent="0.25">
      <c r="B52" t="s">
        <v>99</v>
      </c>
      <c r="C52" s="7" t="s">
        <v>100</v>
      </c>
      <c r="D52" s="85" t="s">
        <v>248</v>
      </c>
      <c r="E52" s="77">
        <v>452524</v>
      </c>
      <c r="F52" s="77">
        <v>663288</v>
      </c>
      <c r="G52" s="77">
        <v>1016715.7439999999</v>
      </c>
      <c r="H52" s="77">
        <v>1013909.0079999999</v>
      </c>
      <c r="I52" s="77">
        <v>793229.91599999997</v>
      </c>
      <c r="J52" s="77">
        <v>1210274.0210000002</v>
      </c>
      <c r="K52" s="77">
        <v>1311943.648</v>
      </c>
      <c r="L52" s="77">
        <v>1630729.23</v>
      </c>
      <c r="M52" s="77">
        <v>1004139.706</v>
      </c>
      <c r="N52" s="77">
        <v>858184.86100000003</v>
      </c>
      <c r="O52" s="77">
        <v>961856.87899999996</v>
      </c>
      <c r="P52" s="77">
        <v>964489.1399999999</v>
      </c>
      <c r="Q52" s="77">
        <v>1226662.075</v>
      </c>
      <c r="R52" s="75">
        <v>3090595.926</v>
      </c>
      <c r="S52" s="75">
        <v>1264928.267</v>
      </c>
      <c r="T52" s="75">
        <v>1145488.5789999999</v>
      </c>
      <c r="U52" s="91">
        <v>524633.63399999996</v>
      </c>
      <c r="V52" s="106">
        <v>1419297.0619999999</v>
      </c>
      <c r="W52" s="106">
        <v>492457.386</v>
      </c>
      <c r="X52" s="68">
        <v>1247376.4339999999</v>
      </c>
      <c r="Y52" s="77">
        <v>2581463.2209999999</v>
      </c>
      <c r="Z52" s="68">
        <v>14126958.024999999</v>
      </c>
      <c r="AA52" s="37">
        <v>3356961.4139999999</v>
      </c>
      <c r="AB52" s="37">
        <v>11220538.210999999</v>
      </c>
      <c r="AC52" s="108">
        <v>1759416.2220000001</v>
      </c>
      <c r="AD52" s="112">
        <v>1663423.6359999999</v>
      </c>
      <c r="AE52" s="108">
        <v>1569440.0379999999</v>
      </c>
      <c r="AF52" s="118">
        <v>1513156.8359999999</v>
      </c>
      <c r="AG52" s="119">
        <v>1379594.814</v>
      </c>
      <c r="AH52" s="121">
        <v>2539284.1090000002</v>
      </c>
      <c r="AI52" s="122">
        <v>5512677.9040000001</v>
      </c>
    </row>
    <row r="53" spans="2:35" ht="12" customHeight="1" x14ac:dyDescent="0.25">
      <c r="B53" t="s">
        <v>101</v>
      </c>
      <c r="C53" t="s">
        <v>102</v>
      </c>
      <c r="D53" s="85" t="s">
        <v>249</v>
      </c>
      <c r="E53" s="77">
        <v>217</v>
      </c>
      <c r="F53" s="77">
        <v>1176</v>
      </c>
      <c r="G53" s="77">
        <v>1299.855</v>
      </c>
      <c r="H53" s="77">
        <v>9801.5040000000008</v>
      </c>
      <c r="I53" s="77">
        <v>2551.0770000000002</v>
      </c>
      <c r="J53" s="77">
        <v>4287.6229999999996</v>
      </c>
      <c r="K53" s="77">
        <v>1924.4960000000001</v>
      </c>
      <c r="L53" s="77">
        <v>38425.133000000002</v>
      </c>
      <c r="M53" s="77">
        <v>35388.451999999997</v>
      </c>
      <c r="N53" s="77">
        <v>24556.596000000001</v>
      </c>
      <c r="O53" s="77">
        <v>70155.278999999995</v>
      </c>
      <c r="P53" s="77">
        <v>8950</v>
      </c>
      <c r="Q53" s="77">
        <v>25931.728999999999</v>
      </c>
      <c r="R53" s="75">
        <v>6220</v>
      </c>
      <c r="S53" s="75">
        <v>0</v>
      </c>
      <c r="T53" s="75">
        <v>25452.414000000001</v>
      </c>
      <c r="U53" s="90">
        <v>8080</v>
      </c>
      <c r="V53" s="105">
        <v>11070.679</v>
      </c>
      <c r="W53" s="105">
        <v>126.23399999999999</v>
      </c>
      <c r="X53" s="68">
        <v>14711.592000000001</v>
      </c>
      <c r="Y53" s="77">
        <v>6322.0959999999995</v>
      </c>
      <c r="Z53" s="68">
        <v>615</v>
      </c>
      <c r="AA53" s="38">
        <v>12590.442999999999</v>
      </c>
      <c r="AB53" s="38">
        <v>3680</v>
      </c>
      <c r="AC53" s="108">
        <v>18697.379000000001</v>
      </c>
      <c r="AD53" s="113">
        <v>10712.334999999999</v>
      </c>
      <c r="AE53" s="108">
        <v>20775.800999999999</v>
      </c>
      <c r="AF53" s="118">
        <v>2000</v>
      </c>
      <c r="AG53" s="119">
        <v>3700</v>
      </c>
      <c r="AH53" s="121">
        <v>11350.522999999999</v>
      </c>
      <c r="AI53" s="122">
        <v>9090</v>
      </c>
    </row>
    <row r="54" spans="2:35" ht="12" customHeight="1" x14ac:dyDescent="0.25">
      <c r="B54" t="s">
        <v>103</v>
      </c>
      <c r="C54" t="s">
        <v>104</v>
      </c>
      <c r="D54" s="85" t="s">
        <v>250</v>
      </c>
      <c r="E54" s="77">
        <v>124126</v>
      </c>
      <c r="F54" s="77">
        <v>243152</v>
      </c>
      <c r="G54" s="77">
        <v>302588.12699999998</v>
      </c>
      <c r="H54" s="77">
        <v>396091.3</v>
      </c>
      <c r="I54" s="77">
        <v>50930.298000000003</v>
      </c>
      <c r="J54" s="77">
        <v>290482.837</v>
      </c>
      <c r="K54" s="77">
        <v>331856.446</v>
      </c>
      <c r="L54" s="77">
        <v>126829.887</v>
      </c>
      <c r="M54" s="77">
        <v>108240.202</v>
      </c>
      <c r="N54" s="77">
        <v>174304.55100000001</v>
      </c>
      <c r="O54" s="77">
        <v>229704.56</v>
      </c>
      <c r="P54" s="77">
        <v>77147.629000000001</v>
      </c>
      <c r="Q54" s="77">
        <v>103173.524</v>
      </c>
      <c r="R54" s="75">
        <v>124687.569</v>
      </c>
      <c r="S54" s="75">
        <v>223299.546</v>
      </c>
      <c r="T54" s="75">
        <v>274286.23200000002</v>
      </c>
      <c r="U54" s="90">
        <v>88144.525999999998</v>
      </c>
      <c r="V54" s="105">
        <v>409782.92099999997</v>
      </c>
      <c r="W54" s="105">
        <v>414246.20600000001</v>
      </c>
      <c r="X54" s="68">
        <v>142826.97200000001</v>
      </c>
      <c r="Y54" s="77">
        <v>75241.930999999997</v>
      </c>
      <c r="Z54" s="68">
        <v>123095.726</v>
      </c>
      <c r="AA54" s="38">
        <v>243867.375</v>
      </c>
      <c r="AB54" s="38">
        <v>233277.413</v>
      </c>
      <c r="AC54" s="108">
        <v>275996.84000000003</v>
      </c>
      <c r="AD54" s="113">
        <v>214987.68</v>
      </c>
      <c r="AE54" s="108">
        <v>368712.03200000001</v>
      </c>
      <c r="AF54" s="118">
        <v>325201.28399999999</v>
      </c>
      <c r="AG54" s="119">
        <v>249692.66500000001</v>
      </c>
      <c r="AH54" s="121">
        <v>162864.56700000001</v>
      </c>
      <c r="AI54" s="122">
        <v>702063.41799999995</v>
      </c>
    </row>
    <row r="55" spans="2:35" ht="12" customHeight="1" x14ac:dyDescent="0.25">
      <c r="B55" t="s">
        <v>105</v>
      </c>
      <c r="C55" t="s">
        <v>106</v>
      </c>
      <c r="D55" s="85" t="s">
        <v>251</v>
      </c>
      <c r="E55" s="77">
        <v>948429</v>
      </c>
      <c r="F55" s="77">
        <v>908740</v>
      </c>
      <c r="G55" s="77">
        <v>841833.73499999999</v>
      </c>
      <c r="H55" s="77">
        <v>1072789.564</v>
      </c>
      <c r="I55" s="77">
        <v>1347495.027</v>
      </c>
      <c r="J55" s="77">
        <v>1984897.2620000001</v>
      </c>
      <c r="K55" s="77">
        <v>1238588.28</v>
      </c>
      <c r="L55" s="77">
        <v>1160460.7209999999</v>
      </c>
      <c r="M55" s="77">
        <v>1318267.4609999999</v>
      </c>
      <c r="N55" s="77">
        <v>744640.18099999998</v>
      </c>
      <c r="O55" s="77">
        <v>1125852.8219999999</v>
      </c>
      <c r="P55" s="77">
        <v>1118967.5279999999</v>
      </c>
      <c r="Q55" s="77">
        <v>877015.45600000001</v>
      </c>
      <c r="R55" s="75">
        <v>333045.53100000002</v>
      </c>
      <c r="S55" s="75">
        <v>768336.82900000003</v>
      </c>
      <c r="T55" s="75">
        <v>681988.86600000004</v>
      </c>
      <c r="U55" s="68">
        <v>660103.03</v>
      </c>
      <c r="V55" s="68">
        <v>379850.64399999997</v>
      </c>
      <c r="W55" s="68">
        <v>1026127.0330000001</v>
      </c>
      <c r="X55" s="68">
        <v>684896.97199999995</v>
      </c>
      <c r="Y55" s="77">
        <v>651760.33499999996</v>
      </c>
      <c r="Z55" s="68">
        <v>921266.05200000003</v>
      </c>
      <c r="AA55" s="39">
        <v>736083.62199999997</v>
      </c>
      <c r="AB55" s="39">
        <v>1462767.892</v>
      </c>
      <c r="AC55" s="108">
        <v>1160007.862</v>
      </c>
      <c r="AD55" s="113">
        <v>1157733.2760000001</v>
      </c>
      <c r="AE55" s="108">
        <v>1111425.58</v>
      </c>
      <c r="AF55" s="118">
        <v>1090358.0349999999</v>
      </c>
      <c r="AG55" s="119">
        <v>968636.27399999998</v>
      </c>
      <c r="AH55" s="121">
        <v>1391855.1359999999</v>
      </c>
      <c r="AI55" s="122">
        <v>1236941.3400000001</v>
      </c>
    </row>
    <row r="56" spans="2:35" ht="12" customHeight="1" x14ac:dyDescent="0.25">
      <c r="B56" t="s">
        <v>107</v>
      </c>
      <c r="C56" t="s">
        <v>108</v>
      </c>
      <c r="D56" s="85" t="s">
        <v>252</v>
      </c>
      <c r="E56" s="77">
        <v>67465</v>
      </c>
      <c r="F56" s="77">
        <v>94657</v>
      </c>
      <c r="G56" s="77">
        <v>99957.23</v>
      </c>
      <c r="H56" s="77">
        <v>95112.842000000004</v>
      </c>
      <c r="I56" s="77">
        <v>1677.7570000000001</v>
      </c>
      <c r="J56" s="77">
        <v>104720.988</v>
      </c>
      <c r="K56" s="77">
        <v>222311.96100000001</v>
      </c>
      <c r="L56" s="77">
        <v>75668.273000000001</v>
      </c>
      <c r="M56" s="77">
        <v>31999.66</v>
      </c>
      <c r="N56" s="77">
        <v>38477</v>
      </c>
      <c r="O56" s="77">
        <v>9081.16</v>
      </c>
      <c r="P56" s="77">
        <v>58246.968000000001</v>
      </c>
      <c r="Q56" s="77">
        <v>17902.682000000001</v>
      </c>
      <c r="R56" s="75">
        <v>3129.0329999999999</v>
      </c>
      <c r="S56" s="75">
        <v>4056.1759999999999</v>
      </c>
      <c r="T56" s="75">
        <v>3131.1559999999999</v>
      </c>
      <c r="U56" s="68">
        <v>1287.9290000000001</v>
      </c>
      <c r="V56" s="68">
        <v>22428.585999999999</v>
      </c>
      <c r="W56" s="68">
        <v>13187.492</v>
      </c>
      <c r="X56" s="68">
        <v>78479.930999999997</v>
      </c>
      <c r="Y56" s="77">
        <v>46492.796000000002</v>
      </c>
      <c r="Z56" s="68">
        <v>10328.844999999999</v>
      </c>
      <c r="AA56" s="39">
        <v>114528.395</v>
      </c>
      <c r="AB56" s="39">
        <v>83980.096999999994</v>
      </c>
      <c r="AC56" s="108">
        <v>42649.16</v>
      </c>
      <c r="AD56" s="113">
        <v>52605.24</v>
      </c>
      <c r="AE56" s="108">
        <v>41050.495999999999</v>
      </c>
      <c r="AF56" s="118">
        <v>112073.219</v>
      </c>
      <c r="AG56" s="119">
        <v>26588.041000000001</v>
      </c>
      <c r="AH56" s="121">
        <v>62814.815999999999</v>
      </c>
      <c r="AI56" s="122">
        <v>42064.445</v>
      </c>
    </row>
    <row r="57" spans="2:35" ht="12" customHeight="1" x14ac:dyDescent="0.25">
      <c r="B57" t="s">
        <v>109</v>
      </c>
      <c r="C57" t="s">
        <v>110</v>
      </c>
      <c r="D57" s="85" t="s">
        <v>253</v>
      </c>
      <c r="E57" s="77">
        <v>1923</v>
      </c>
      <c r="F57" s="77">
        <v>20132</v>
      </c>
      <c r="G57" s="77">
        <v>13436.04</v>
      </c>
      <c r="H57" s="77">
        <v>4607.88</v>
      </c>
      <c r="I57" s="77">
        <v>1739.3309999999999</v>
      </c>
      <c r="J57" s="77">
        <v>11582.45</v>
      </c>
      <c r="K57" s="77">
        <v>9393.3909999999996</v>
      </c>
      <c r="L57" s="77">
        <v>35126.569000000003</v>
      </c>
      <c r="M57" s="77">
        <v>707.37199999999996</v>
      </c>
      <c r="N57" s="77">
        <v>3938.0889999999999</v>
      </c>
      <c r="O57" s="77">
        <v>11604.021000000001</v>
      </c>
      <c r="P57" s="77">
        <v>15770.379000000001</v>
      </c>
      <c r="Q57" s="77">
        <v>2497.46</v>
      </c>
      <c r="R57" s="75">
        <v>0</v>
      </c>
      <c r="S57" s="75">
        <v>4770.32</v>
      </c>
      <c r="T57" s="75">
        <v>12482.648999999999</v>
      </c>
      <c r="U57" s="68">
        <v>14841.547</v>
      </c>
      <c r="V57" s="68">
        <v>10883.829</v>
      </c>
      <c r="W57" s="68">
        <v>4920.07</v>
      </c>
      <c r="X57" s="68">
        <v>16586.929</v>
      </c>
      <c r="Y57" s="77">
        <v>4809.8019999999997</v>
      </c>
      <c r="Z57" s="68">
        <v>36036.862999999998</v>
      </c>
      <c r="AA57" s="39">
        <v>31688.272000000001</v>
      </c>
      <c r="AB57" s="39">
        <v>225105.37400000001</v>
      </c>
      <c r="AC57" s="108">
        <v>38961.81</v>
      </c>
      <c r="AD57" s="113">
        <v>115780.61599999999</v>
      </c>
      <c r="AE57" s="108">
        <v>49506.357000000004</v>
      </c>
      <c r="AF57" s="118">
        <v>84445.498000000007</v>
      </c>
      <c r="AG57" s="119">
        <v>26313.183000000001</v>
      </c>
      <c r="AH57" s="121">
        <v>67008.144</v>
      </c>
      <c r="AI57" s="122">
        <v>41703.680999999997</v>
      </c>
    </row>
    <row r="58" spans="2:35" ht="12" customHeight="1" x14ac:dyDescent="0.25">
      <c r="B58" t="s">
        <v>111</v>
      </c>
      <c r="C58" t="s">
        <v>112</v>
      </c>
      <c r="D58" s="85" t="s">
        <v>254</v>
      </c>
      <c r="E58" s="77">
        <v>4850734</v>
      </c>
      <c r="F58" s="77">
        <v>7034579</v>
      </c>
      <c r="G58" s="77">
        <v>4588625.3629999999</v>
      </c>
      <c r="H58" s="77">
        <v>8981817.7329999991</v>
      </c>
      <c r="I58" s="77">
        <v>3719422.3960000002</v>
      </c>
      <c r="J58" s="77">
        <v>10732512.007999999</v>
      </c>
      <c r="K58" s="77">
        <v>11439737.061000001</v>
      </c>
      <c r="L58" s="77">
        <v>14074512.98</v>
      </c>
      <c r="M58" s="77">
        <v>11817840.052999999</v>
      </c>
      <c r="N58" s="77">
        <v>10124197.822000001</v>
      </c>
      <c r="O58" s="77">
        <v>14828864.513</v>
      </c>
      <c r="P58" s="77">
        <v>16569373.311000001</v>
      </c>
      <c r="Q58" s="77">
        <v>16893008.223000001</v>
      </c>
      <c r="R58" s="75">
        <v>9816949.2390000001</v>
      </c>
      <c r="S58" s="75">
        <v>17958349.807</v>
      </c>
      <c r="T58" s="75">
        <v>17743873.693</v>
      </c>
      <c r="U58" s="68">
        <v>17078309.510000002</v>
      </c>
      <c r="V58" s="68">
        <v>15972069.708000001</v>
      </c>
      <c r="W58" s="68">
        <v>16849175.396000002</v>
      </c>
      <c r="X58" s="68">
        <v>20233251.609000001</v>
      </c>
      <c r="Y58" s="77">
        <v>15083507.562999999</v>
      </c>
      <c r="Z58" s="68">
        <v>13006332.688999999</v>
      </c>
      <c r="AA58" s="39">
        <v>16161709.948000001</v>
      </c>
      <c r="AB58" s="39">
        <v>18116136.896000002</v>
      </c>
      <c r="AC58" s="108">
        <v>16824866.155999999</v>
      </c>
      <c r="AD58" s="113">
        <v>18183569.910999998</v>
      </c>
      <c r="AE58" s="108">
        <v>20136111.373</v>
      </c>
      <c r="AF58" s="118">
        <v>18380761.68</v>
      </c>
      <c r="AG58" s="119">
        <v>13407869.714</v>
      </c>
      <c r="AH58" s="121">
        <v>18470245.822999999</v>
      </c>
      <c r="AI58" s="122">
        <v>16362835.352</v>
      </c>
    </row>
    <row r="59" spans="2:35" ht="12" customHeight="1" x14ac:dyDescent="0.25">
      <c r="B59" t="s">
        <v>113</v>
      </c>
      <c r="C59" t="s">
        <v>114</v>
      </c>
      <c r="D59" s="85" t="s">
        <v>255</v>
      </c>
      <c r="E59" s="77">
        <v>319273</v>
      </c>
      <c r="F59" s="77">
        <v>2014</v>
      </c>
      <c r="G59" s="77">
        <v>755797.71900000004</v>
      </c>
      <c r="H59" s="77">
        <v>248704.073</v>
      </c>
      <c r="I59" s="77">
        <v>4303.201</v>
      </c>
      <c r="J59" s="77">
        <v>33457.199000000001</v>
      </c>
      <c r="K59" s="77">
        <v>111.6</v>
      </c>
      <c r="L59" s="77">
        <v>101539.47500000001</v>
      </c>
      <c r="M59" s="77">
        <v>289717.85200000001</v>
      </c>
      <c r="N59" s="77">
        <v>751584.49899999995</v>
      </c>
      <c r="O59" s="77">
        <v>24687.803</v>
      </c>
      <c r="P59" s="77">
        <v>16208.326999999999</v>
      </c>
      <c r="Q59" s="77">
        <v>13464.195</v>
      </c>
      <c r="R59" s="75">
        <v>0</v>
      </c>
      <c r="S59" s="75">
        <v>15857.056</v>
      </c>
      <c r="T59" s="75">
        <v>18763.901000000002</v>
      </c>
      <c r="U59" s="68">
        <v>7842.75</v>
      </c>
      <c r="V59" s="68">
        <v>10097.64</v>
      </c>
      <c r="W59" s="68">
        <v>35011.599000000002</v>
      </c>
      <c r="X59" s="68">
        <v>21757.11</v>
      </c>
      <c r="Y59" s="77">
        <v>10247.548000000001</v>
      </c>
      <c r="Z59" s="68">
        <v>18810.708999999999</v>
      </c>
      <c r="AA59" s="39">
        <v>38736.618000000002</v>
      </c>
      <c r="AB59" s="39">
        <v>19792.5</v>
      </c>
      <c r="AC59" s="108">
        <v>16816.189999999999</v>
      </c>
      <c r="AD59" s="113">
        <v>77718.937000000005</v>
      </c>
      <c r="AE59" s="108">
        <v>31257.643</v>
      </c>
      <c r="AF59" s="118">
        <v>32460.498</v>
      </c>
      <c r="AG59" s="119">
        <v>1157.7950000000001</v>
      </c>
      <c r="AH59" s="121">
        <v>30781</v>
      </c>
      <c r="AI59" s="122">
        <v>3024.3609999999999</v>
      </c>
    </row>
    <row r="60" spans="2:35" ht="12" customHeight="1" x14ac:dyDescent="0.25">
      <c r="B60" t="s">
        <v>115</v>
      </c>
      <c r="C60" t="s">
        <v>116</v>
      </c>
      <c r="D60" s="85" t="s">
        <v>256</v>
      </c>
      <c r="E60" s="77">
        <v>636793</v>
      </c>
      <c r="F60" s="77">
        <v>197786</v>
      </c>
      <c r="G60" s="77">
        <v>394405.098</v>
      </c>
      <c r="H60" s="77">
        <v>225749.541</v>
      </c>
      <c r="I60" s="77">
        <v>163202.31</v>
      </c>
      <c r="J60" s="77">
        <v>327596.641</v>
      </c>
      <c r="K60" s="77">
        <v>236831.742</v>
      </c>
      <c r="L60" s="77">
        <v>288010.71500000003</v>
      </c>
      <c r="M60" s="77">
        <v>423010.79700000002</v>
      </c>
      <c r="N60" s="77">
        <v>114806.79700000001</v>
      </c>
      <c r="O60" s="77">
        <v>286433.85399999999</v>
      </c>
      <c r="P60" s="77">
        <v>197328.747</v>
      </c>
      <c r="Q60" s="77">
        <v>290373.36300000001</v>
      </c>
      <c r="R60" s="75">
        <v>80207.551000000007</v>
      </c>
      <c r="S60" s="75">
        <v>339854.45400000003</v>
      </c>
      <c r="T60" s="75">
        <v>223757.56099999999</v>
      </c>
      <c r="U60" s="68">
        <v>126672.069</v>
      </c>
      <c r="V60" s="68">
        <v>124584.761</v>
      </c>
      <c r="W60" s="68">
        <v>857997.69099999999</v>
      </c>
      <c r="X60" s="68">
        <v>141290.49400000001</v>
      </c>
      <c r="Y60" s="77">
        <v>126835.705</v>
      </c>
      <c r="Z60" s="68">
        <v>145876.42300000001</v>
      </c>
      <c r="AA60" s="39">
        <v>286573.29700000002</v>
      </c>
      <c r="AB60" s="39">
        <v>462525.75</v>
      </c>
      <c r="AC60" s="108">
        <v>490515.74300000002</v>
      </c>
      <c r="AD60" s="113">
        <v>318181.89600000001</v>
      </c>
      <c r="AE60" s="108">
        <v>393642.95299999998</v>
      </c>
      <c r="AF60" s="118">
        <v>444040.647</v>
      </c>
      <c r="AG60" s="119">
        <v>343738.84</v>
      </c>
      <c r="AH60" s="121">
        <v>757438.30500000005</v>
      </c>
      <c r="AI60" s="122">
        <v>407964.54700000002</v>
      </c>
    </row>
    <row r="61" spans="2:35" ht="12" customHeight="1" x14ac:dyDescent="0.25">
      <c r="B61" t="s">
        <v>117</v>
      </c>
      <c r="C61" t="s">
        <v>118</v>
      </c>
      <c r="D61" s="85" t="s">
        <v>257</v>
      </c>
      <c r="E61" s="77">
        <v>13795</v>
      </c>
      <c r="F61" s="77">
        <v>3863</v>
      </c>
      <c r="G61" s="77">
        <v>47621.341</v>
      </c>
      <c r="H61" s="77">
        <v>71139.192999999999</v>
      </c>
      <c r="I61" s="77">
        <v>56884.993000000002</v>
      </c>
      <c r="J61" s="77">
        <v>30288.361000000001</v>
      </c>
      <c r="K61" s="77">
        <v>50411.205000000002</v>
      </c>
      <c r="L61" s="77">
        <v>13774.834000000001</v>
      </c>
      <c r="M61" s="77">
        <v>24700.431</v>
      </c>
      <c r="N61" s="77">
        <v>97647.104999999996</v>
      </c>
      <c r="O61" s="77">
        <v>6969.299</v>
      </c>
      <c r="P61" s="77">
        <v>48467.915000000001</v>
      </c>
      <c r="Q61" s="77">
        <v>47748.927000000003</v>
      </c>
      <c r="R61" s="75">
        <v>11107.048000000001</v>
      </c>
      <c r="S61" s="75">
        <v>43140.809000000001</v>
      </c>
      <c r="T61" s="75">
        <v>24754.169000000002</v>
      </c>
      <c r="U61" s="68">
        <v>9917.6419999999998</v>
      </c>
      <c r="V61" s="68">
        <v>42081.300999999999</v>
      </c>
      <c r="W61" s="68">
        <v>27990.467000000001</v>
      </c>
      <c r="X61" s="68">
        <v>43211.966</v>
      </c>
      <c r="Y61" s="77">
        <v>44619.62</v>
      </c>
      <c r="Z61" s="68">
        <v>58531.565000000002</v>
      </c>
      <c r="AA61" s="39">
        <v>80098.145999999993</v>
      </c>
      <c r="AB61" s="39">
        <v>44552.813999999998</v>
      </c>
      <c r="AC61" s="108">
        <v>16563.355</v>
      </c>
      <c r="AD61" s="113">
        <v>68589.37</v>
      </c>
      <c r="AE61" s="108">
        <v>56809.735999999997</v>
      </c>
      <c r="AF61" s="118">
        <v>67488.187999999995</v>
      </c>
      <c r="AG61" s="119">
        <v>48281.294000000002</v>
      </c>
      <c r="AH61" s="121">
        <v>54995.807000000001</v>
      </c>
      <c r="AI61" s="122">
        <v>66788.442999999999</v>
      </c>
    </row>
    <row r="62" spans="2:35" ht="12" customHeight="1" x14ac:dyDescent="0.25">
      <c r="B62" t="s">
        <v>119</v>
      </c>
      <c r="C62" t="s">
        <v>120</v>
      </c>
      <c r="D62" s="85" t="s">
        <v>258</v>
      </c>
      <c r="E62" s="77">
        <v>12013</v>
      </c>
      <c r="F62" s="77">
        <v>17708</v>
      </c>
      <c r="G62" s="74">
        <v>0</v>
      </c>
      <c r="H62" s="77">
        <v>5768.3639999999996</v>
      </c>
      <c r="I62" s="77">
        <v>567</v>
      </c>
      <c r="J62" s="77">
        <v>3255.2710000000002</v>
      </c>
      <c r="K62" s="77">
        <v>11398.478999999999</v>
      </c>
      <c r="L62" s="77">
        <v>1562.43</v>
      </c>
      <c r="M62" s="77">
        <v>5299.4809999999998</v>
      </c>
      <c r="N62" s="77">
        <v>1923.7940000000001</v>
      </c>
      <c r="O62" s="77">
        <v>3856.6889999999999</v>
      </c>
      <c r="P62" s="77">
        <v>1309.471</v>
      </c>
      <c r="Q62" s="77">
        <v>6581.2619999999997</v>
      </c>
      <c r="R62" s="75">
        <v>300</v>
      </c>
      <c r="S62" s="74">
        <v>0</v>
      </c>
      <c r="T62" s="92">
        <v>0</v>
      </c>
      <c r="U62" s="92">
        <v>0</v>
      </c>
      <c r="V62" s="92">
        <v>0</v>
      </c>
      <c r="W62" s="77">
        <v>12584.331</v>
      </c>
      <c r="X62" s="68">
        <v>292.76100000000002</v>
      </c>
      <c r="Y62" s="77">
        <v>1029.152</v>
      </c>
      <c r="Z62" s="68">
        <v>1309.421</v>
      </c>
      <c r="AA62" s="39">
        <v>5668.7910000000002</v>
      </c>
      <c r="AB62" s="39">
        <v>7310.4480000000003</v>
      </c>
      <c r="AC62" s="108">
        <v>13839.758</v>
      </c>
      <c r="AD62" s="113">
        <v>11950.593000000001</v>
      </c>
      <c r="AE62" s="108">
        <v>17142.77</v>
      </c>
      <c r="AF62" s="118">
        <v>10638.050999999999</v>
      </c>
      <c r="AG62" s="119">
        <v>15427.558999999999</v>
      </c>
      <c r="AH62" s="121">
        <v>19613.669999999998</v>
      </c>
      <c r="AI62" s="122">
        <v>3348.3679999999999</v>
      </c>
    </row>
    <row r="63" spans="2:35" ht="12" customHeight="1" x14ac:dyDescent="0.25">
      <c r="B63" t="s">
        <v>121</v>
      </c>
      <c r="C63" t="s">
        <v>122</v>
      </c>
      <c r="D63" s="85" t="s">
        <v>259</v>
      </c>
      <c r="E63" s="74">
        <v>0</v>
      </c>
      <c r="F63" s="77">
        <v>2470</v>
      </c>
      <c r="G63" s="77">
        <v>715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7">
        <v>96.31</v>
      </c>
      <c r="P63" s="74">
        <v>0</v>
      </c>
      <c r="Q63" s="74">
        <v>0</v>
      </c>
      <c r="R63" s="74">
        <v>0</v>
      </c>
      <c r="S63" s="74">
        <v>0</v>
      </c>
      <c r="T63" s="75">
        <v>8000</v>
      </c>
      <c r="U63" s="92">
        <v>627.07600000000002</v>
      </c>
      <c r="V63" s="68">
        <v>0</v>
      </c>
      <c r="W63" s="68">
        <v>0</v>
      </c>
      <c r="X63" s="68">
        <v>0</v>
      </c>
      <c r="Y63" s="78">
        <v>0</v>
      </c>
      <c r="Z63" s="78">
        <v>0</v>
      </c>
      <c r="AA63" s="39">
        <v>330.75</v>
      </c>
      <c r="AB63" s="39">
        <v>1071.5</v>
      </c>
      <c r="AC63" s="108">
        <v>1700</v>
      </c>
      <c r="AD63" s="116">
        <v>0</v>
      </c>
      <c r="AE63" s="116">
        <v>0</v>
      </c>
      <c r="AF63" s="118">
        <v>11.526999999999999</v>
      </c>
      <c r="AG63" s="119">
        <v>792.15</v>
      </c>
      <c r="AH63" s="121">
        <v>171.5</v>
      </c>
      <c r="AI63" s="122"/>
    </row>
    <row r="64" spans="2:35" ht="12" customHeight="1" x14ac:dyDescent="0.25">
      <c r="B64" t="s">
        <v>123</v>
      </c>
      <c r="C64" t="s">
        <v>124</v>
      </c>
      <c r="D64" s="85" t="s">
        <v>260</v>
      </c>
      <c r="E64" s="77">
        <v>14710</v>
      </c>
      <c r="F64" s="77">
        <v>72854</v>
      </c>
      <c r="G64" s="77">
        <v>149759.12100000001</v>
      </c>
      <c r="H64" s="77">
        <v>127488.962</v>
      </c>
      <c r="I64" s="77">
        <v>404503.625</v>
      </c>
      <c r="J64" s="77">
        <v>186592.87899999999</v>
      </c>
      <c r="K64" s="77">
        <v>128971.554</v>
      </c>
      <c r="L64" s="77">
        <v>271725.64199999999</v>
      </c>
      <c r="M64" s="77">
        <v>41800.625999999997</v>
      </c>
      <c r="N64" s="77">
        <v>159921.658</v>
      </c>
      <c r="O64" s="77">
        <v>111583.94500000001</v>
      </c>
      <c r="P64" s="77">
        <v>47239.614000000001</v>
      </c>
      <c r="Q64" s="77">
        <v>40548.436999999998</v>
      </c>
      <c r="R64" s="77">
        <v>75542.160999999993</v>
      </c>
      <c r="S64" s="75">
        <v>43469.006999999998</v>
      </c>
      <c r="T64" s="75">
        <v>49913.987000000001</v>
      </c>
      <c r="U64" s="68">
        <v>60002.078999999998</v>
      </c>
      <c r="V64" s="68">
        <v>136194.859</v>
      </c>
      <c r="W64" s="75">
        <v>2206.8000000000002</v>
      </c>
      <c r="X64" s="68">
        <v>11528.816999999999</v>
      </c>
      <c r="Y64" s="77">
        <v>27451.704000000002</v>
      </c>
      <c r="Z64" s="68">
        <v>40988.747000000003</v>
      </c>
      <c r="AA64" s="39">
        <v>75891.904999999999</v>
      </c>
      <c r="AB64" s="39">
        <v>15277.9</v>
      </c>
      <c r="AC64" s="108">
        <v>35577.89</v>
      </c>
      <c r="AD64" s="113">
        <v>33005.180999999997</v>
      </c>
      <c r="AE64" s="108">
        <v>38672.546999999999</v>
      </c>
      <c r="AF64" s="118">
        <v>122023.205</v>
      </c>
      <c r="AG64" s="119">
        <v>18417.432000000001</v>
      </c>
      <c r="AH64" s="121">
        <v>45146.49</v>
      </c>
      <c r="AI64" s="122">
        <v>27096.298999999999</v>
      </c>
    </row>
    <row r="65" spans="2:35" ht="12" customHeight="1" x14ac:dyDescent="0.25">
      <c r="B65" t="s">
        <v>125</v>
      </c>
      <c r="C65" t="s">
        <v>126</v>
      </c>
      <c r="D65" s="85" t="s">
        <v>261</v>
      </c>
      <c r="E65" s="77">
        <v>23998</v>
      </c>
      <c r="F65" s="77">
        <v>169</v>
      </c>
      <c r="G65" s="77">
        <v>55524.214</v>
      </c>
      <c r="H65" s="77">
        <v>41972.120999999999</v>
      </c>
      <c r="I65" s="77">
        <v>29040.01</v>
      </c>
      <c r="J65" s="77">
        <v>7995.6760000000004</v>
      </c>
      <c r="K65" s="77">
        <v>10877.39</v>
      </c>
      <c r="L65" s="77">
        <v>9479.625</v>
      </c>
      <c r="M65" s="77">
        <v>47074.394</v>
      </c>
      <c r="N65" s="77">
        <v>16639.485000000001</v>
      </c>
      <c r="O65" s="77">
        <v>8049.6760000000004</v>
      </c>
      <c r="P65" s="77">
        <v>6835.4160000000002</v>
      </c>
      <c r="Q65" s="77">
        <v>2179.4360000000001</v>
      </c>
      <c r="R65" s="75">
        <v>505</v>
      </c>
      <c r="S65" s="75">
        <v>52266.192999999999</v>
      </c>
      <c r="T65" s="75">
        <v>17021.918000000001</v>
      </c>
      <c r="U65" s="68">
        <v>4041.7130000000002</v>
      </c>
      <c r="V65" s="68">
        <v>11565.516</v>
      </c>
      <c r="W65" s="75">
        <v>22267.469000000001</v>
      </c>
      <c r="X65" s="68">
        <v>20092.859</v>
      </c>
      <c r="Y65" s="77">
        <v>15965.157999999999</v>
      </c>
      <c r="Z65" s="68">
        <v>9281.9040000000005</v>
      </c>
      <c r="AA65" s="39">
        <v>6262.1440000000002</v>
      </c>
      <c r="AB65" s="39">
        <v>14499.578</v>
      </c>
      <c r="AC65" s="108">
        <v>49858.62</v>
      </c>
      <c r="AD65" s="113">
        <v>3328.8449999999998</v>
      </c>
      <c r="AE65" s="108">
        <v>80627.251000000004</v>
      </c>
      <c r="AF65" s="118">
        <v>8329.6450000000004</v>
      </c>
      <c r="AG65" s="119">
        <v>6448.05</v>
      </c>
      <c r="AH65" s="121">
        <v>29129.708999999999</v>
      </c>
      <c r="AI65" s="122">
        <v>25251.768</v>
      </c>
    </row>
    <row r="66" spans="2:35" ht="12" customHeight="1" x14ac:dyDescent="0.25">
      <c r="B66" t="s">
        <v>127</v>
      </c>
      <c r="C66" t="s">
        <v>128</v>
      </c>
      <c r="D66" s="85" t="s">
        <v>262</v>
      </c>
      <c r="E66" s="77">
        <v>229</v>
      </c>
      <c r="F66" s="74">
        <v>0</v>
      </c>
      <c r="G66" s="77">
        <v>1974.7619999999999</v>
      </c>
      <c r="H66" s="77">
        <v>125.15</v>
      </c>
      <c r="I66" s="77">
        <v>18609.12</v>
      </c>
      <c r="J66" s="77">
        <v>3498.5920000000001</v>
      </c>
      <c r="K66" s="77">
        <v>245</v>
      </c>
      <c r="L66" s="77">
        <v>1185.213</v>
      </c>
      <c r="M66" s="77">
        <v>39267.656000000003</v>
      </c>
      <c r="N66" s="77" t="s">
        <v>188</v>
      </c>
      <c r="O66" s="77">
        <v>16525.503000000001</v>
      </c>
      <c r="P66" s="74">
        <v>0</v>
      </c>
      <c r="Q66" s="77">
        <v>55.12</v>
      </c>
      <c r="R66" s="74">
        <v>0</v>
      </c>
      <c r="S66" s="74">
        <v>0</v>
      </c>
      <c r="T66" s="68">
        <v>0</v>
      </c>
      <c r="U66" s="68">
        <v>0</v>
      </c>
      <c r="V66" s="68">
        <v>0</v>
      </c>
      <c r="W66" s="77">
        <v>13559.67</v>
      </c>
      <c r="X66" s="68">
        <v>0</v>
      </c>
      <c r="Y66" s="77">
        <v>2185.1799999999998</v>
      </c>
      <c r="Z66" s="107">
        <v>12525.362999999999</v>
      </c>
      <c r="AA66" s="40">
        <v>5740.1350000000002</v>
      </c>
      <c r="AB66" s="40">
        <v>7065.1980000000003</v>
      </c>
      <c r="AC66" s="108">
        <v>5171.82</v>
      </c>
      <c r="AD66" s="113">
        <v>5403.0320000000002</v>
      </c>
      <c r="AE66" s="108">
        <v>8262.5519999999997</v>
      </c>
      <c r="AF66" s="118">
        <v>9652.6890000000003</v>
      </c>
      <c r="AG66" s="119">
        <v>6507.95</v>
      </c>
      <c r="AH66" s="121">
        <v>9494.14</v>
      </c>
      <c r="AI66" s="122">
        <v>39738.161999999997</v>
      </c>
    </row>
    <row r="67" spans="2:35" ht="12" customHeight="1" x14ac:dyDescent="0.25">
      <c r="B67" t="s">
        <v>129</v>
      </c>
      <c r="C67" t="s">
        <v>130</v>
      </c>
      <c r="D67" s="85" t="s">
        <v>263</v>
      </c>
      <c r="E67" s="74">
        <v>0</v>
      </c>
      <c r="F67" s="74">
        <v>0</v>
      </c>
      <c r="G67" s="77">
        <v>2354.1190000000001</v>
      </c>
      <c r="H67" s="77">
        <v>1152.94</v>
      </c>
      <c r="I67" s="77">
        <v>491.62900000000002</v>
      </c>
      <c r="J67" s="77">
        <v>1345.847</v>
      </c>
      <c r="K67" s="74">
        <v>0</v>
      </c>
      <c r="L67" s="74">
        <v>0</v>
      </c>
      <c r="M67" s="77">
        <v>115</v>
      </c>
      <c r="N67" s="77">
        <v>367.56799999999998</v>
      </c>
      <c r="O67" s="77">
        <v>637.1</v>
      </c>
      <c r="P67" s="74">
        <v>0</v>
      </c>
      <c r="Q67" s="77">
        <v>133</v>
      </c>
      <c r="R67" s="77">
        <v>7050</v>
      </c>
      <c r="S67" s="74">
        <v>0</v>
      </c>
      <c r="T67" s="75">
        <v>63</v>
      </c>
      <c r="U67" s="68">
        <v>0</v>
      </c>
      <c r="V67" s="68">
        <v>0</v>
      </c>
      <c r="W67" s="68">
        <v>0</v>
      </c>
      <c r="X67" s="68">
        <v>710.005</v>
      </c>
      <c r="Y67" s="77">
        <v>241.84</v>
      </c>
      <c r="Z67" s="107">
        <v>2539.6909999999998</v>
      </c>
      <c r="AA67" s="40">
        <v>60.625999999999998</v>
      </c>
      <c r="AB67" s="40">
        <v>30.606999999999999</v>
      </c>
      <c r="AC67" s="108">
        <v>772.06</v>
      </c>
      <c r="AD67" s="113">
        <v>40.78</v>
      </c>
      <c r="AE67" s="108">
        <v>1596.5119999999999</v>
      </c>
      <c r="AF67" s="118">
        <v>92.796999999999997</v>
      </c>
      <c r="AG67" s="119">
        <v>51.619</v>
      </c>
      <c r="AH67" s="121">
        <v>773.75699999999995</v>
      </c>
      <c r="AI67" s="122">
        <v>1055.365</v>
      </c>
    </row>
    <row r="68" spans="2:35" ht="12" customHeight="1" x14ac:dyDescent="0.25">
      <c r="B68" t="s">
        <v>131</v>
      </c>
      <c r="C68" t="s">
        <v>132</v>
      </c>
      <c r="D68" s="85" t="s">
        <v>264</v>
      </c>
      <c r="E68" s="74">
        <v>0</v>
      </c>
      <c r="F68" s="77">
        <v>22039</v>
      </c>
      <c r="G68" s="74">
        <v>0</v>
      </c>
      <c r="H68" s="74">
        <v>0</v>
      </c>
      <c r="I68" s="74">
        <v>0</v>
      </c>
      <c r="J68" s="77">
        <v>5.93</v>
      </c>
      <c r="K68" s="77">
        <v>4734.67</v>
      </c>
      <c r="L68" s="74">
        <v>0</v>
      </c>
      <c r="M68" s="77">
        <v>297.59800000000001</v>
      </c>
      <c r="N68" s="77">
        <v>813.19899999999996</v>
      </c>
      <c r="O68" s="77">
        <v>556.46</v>
      </c>
      <c r="P68" s="77">
        <v>418.4</v>
      </c>
      <c r="Q68" s="77">
        <v>117.86</v>
      </c>
      <c r="R68" s="75">
        <v>506.46899999999999</v>
      </c>
      <c r="S68" s="74">
        <v>0</v>
      </c>
      <c r="T68" s="68">
        <v>0</v>
      </c>
      <c r="U68" s="68">
        <v>0</v>
      </c>
      <c r="V68" s="93">
        <v>533.39300000000003</v>
      </c>
      <c r="W68" s="77">
        <v>6756.7089999999998</v>
      </c>
      <c r="Y68" s="77"/>
      <c r="Z68" s="68"/>
      <c r="AA68" s="40">
        <v>54.8</v>
      </c>
      <c r="AB68" s="40">
        <v>0</v>
      </c>
      <c r="AC68" s="108">
        <v>5408</v>
      </c>
      <c r="AD68" s="113">
        <v>1054.8499999999999</v>
      </c>
      <c r="AE68" s="108">
        <v>944.97900000000004</v>
      </c>
      <c r="AF68" s="118">
        <v>476</v>
      </c>
      <c r="AG68" s="119">
        <v>2128.35</v>
      </c>
      <c r="AH68" s="121">
        <v>1025.0999999999999</v>
      </c>
      <c r="AI68" s="122"/>
    </row>
    <row r="69" spans="2:35" ht="12" customHeight="1" x14ac:dyDescent="0.25">
      <c r="B69" t="s">
        <v>133</v>
      </c>
      <c r="C69" t="s">
        <v>134</v>
      </c>
      <c r="D69" s="85" t="s">
        <v>265</v>
      </c>
      <c r="E69" s="77">
        <v>66406</v>
      </c>
      <c r="F69" s="77">
        <v>110073</v>
      </c>
      <c r="G69" s="77">
        <v>93108.152000000002</v>
      </c>
      <c r="H69" s="77">
        <v>44698.432000000001</v>
      </c>
      <c r="I69" s="77">
        <v>92754.900999999998</v>
      </c>
      <c r="J69" s="77">
        <v>53687.695</v>
      </c>
      <c r="K69" s="77">
        <v>36191.661</v>
      </c>
      <c r="L69" s="77">
        <v>63630.87</v>
      </c>
      <c r="M69" s="77">
        <v>153633.20600000001</v>
      </c>
      <c r="N69" s="77">
        <v>63769.703000000001</v>
      </c>
      <c r="O69" s="77">
        <v>45067.247000000003</v>
      </c>
      <c r="P69" s="77">
        <v>32617.84</v>
      </c>
      <c r="Q69" s="77">
        <v>89163.489000000001</v>
      </c>
      <c r="R69" s="77">
        <v>20809.04</v>
      </c>
      <c r="S69" s="75">
        <v>28560.212</v>
      </c>
      <c r="T69" s="75">
        <v>97836.892000000007</v>
      </c>
      <c r="U69" s="68">
        <v>10022.271000000001</v>
      </c>
      <c r="V69" s="68">
        <v>86152.837</v>
      </c>
      <c r="W69" s="75">
        <v>16372.498</v>
      </c>
      <c r="X69" s="68">
        <v>28039.214</v>
      </c>
      <c r="Y69" s="77">
        <v>51562.012000000002</v>
      </c>
      <c r="Z69" s="68">
        <v>104471.959</v>
      </c>
      <c r="AA69" s="114">
        <v>97092.687999999995</v>
      </c>
      <c r="AB69" s="40">
        <v>159527.72500000001</v>
      </c>
      <c r="AC69" s="108">
        <v>143019.64300000001</v>
      </c>
      <c r="AD69" s="113">
        <v>76221.820999999996</v>
      </c>
      <c r="AE69" s="108">
        <v>68207.247000000003</v>
      </c>
      <c r="AF69" s="118">
        <v>19701.868999999999</v>
      </c>
      <c r="AG69" s="119">
        <v>41306.400000000001</v>
      </c>
      <c r="AH69" s="121">
        <v>204113.24600000001</v>
      </c>
      <c r="AI69" s="122">
        <v>74752.934999999998</v>
      </c>
    </row>
    <row r="70" spans="2:35" ht="12" customHeight="1" x14ac:dyDescent="0.25">
      <c r="B70" t="s">
        <v>135</v>
      </c>
      <c r="C70" t="s">
        <v>136</v>
      </c>
      <c r="D70" s="85" t="s">
        <v>266</v>
      </c>
      <c r="E70" s="77">
        <v>423394</v>
      </c>
      <c r="F70" s="77">
        <v>236178</v>
      </c>
      <c r="G70" s="77">
        <v>248956.94699999999</v>
      </c>
      <c r="H70" s="77">
        <v>128162.75599999999</v>
      </c>
      <c r="I70" s="77">
        <v>1034649.6850000001</v>
      </c>
      <c r="J70" s="77">
        <v>193953.71400000001</v>
      </c>
      <c r="K70" s="77">
        <v>461018.93199999997</v>
      </c>
      <c r="L70" s="77">
        <v>257891.93700000001</v>
      </c>
      <c r="M70" s="77">
        <v>422396.16100000002</v>
      </c>
      <c r="N70" s="77">
        <v>103444.755</v>
      </c>
      <c r="O70" s="77">
        <v>232424.78599999999</v>
      </c>
      <c r="P70" s="77">
        <v>118375.22500000001</v>
      </c>
      <c r="Q70" s="77">
        <v>287442.87599999999</v>
      </c>
      <c r="R70" s="75">
        <v>148360.465</v>
      </c>
      <c r="S70" s="75">
        <v>85999.523000000001</v>
      </c>
      <c r="T70" s="75">
        <v>436798.68</v>
      </c>
      <c r="U70" s="68">
        <v>87380.195999999996</v>
      </c>
      <c r="V70" s="68">
        <v>319248.71999999997</v>
      </c>
      <c r="W70" s="75">
        <v>469559.75900000002</v>
      </c>
      <c r="X70" s="68">
        <v>271352.424</v>
      </c>
      <c r="Y70" s="77">
        <v>284946.46899999998</v>
      </c>
      <c r="Z70" s="68">
        <v>234458.508</v>
      </c>
      <c r="AA70" s="114">
        <v>549681.91899999999</v>
      </c>
      <c r="AB70" s="40">
        <v>606715.90500000003</v>
      </c>
      <c r="AC70" s="108">
        <v>1677283.683</v>
      </c>
      <c r="AD70" s="113">
        <v>378667.77899999998</v>
      </c>
      <c r="AE70" s="108">
        <v>988283.22900000005</v>
      </c>
      <c r="AF70" s="118">
        <v>855675.56</v>
      </c>
      <c r="AG70" s="119">
        <v>1330099.541</v>
      </c>
      <c r="AH70" s="121">
        <v>404073.59299999999</v>
      </c>
      <c r="AI70" s="122">
        <v>391915.82500000001</v>
      </c>
    </row>
    <row r="71" spans="2:35" ht="12" customHeight="1" x14ac:dyDescent="0.25">
      <c r="B71" t="s">
        <v>137</v>
      </c>
      <c r="C71" t="s">
        <v>138</v>
      </c>
      <c r="D71" s="85" t="s">
        <v>267</v>
      </c>
      <c r="E71" s="77">
        <v>469637</v>
      </c>
      <c r="F71" s="77">
        <v>59406</v>
      </c>
      <c r="G71" s="77">
        <v>995490.11199999996</v>
      </c>
      <c r="H71" s="77">
        <v>412916.31099999999</v>
      </c>
      <c r="I71" s="77">
        <v>271489.29700000002</v>
      </c>
      <c r="J71" s="77">
        <v>409507.82299999997</v>
      </c>
      <c r="K71" s="77">
        <v>246301.658</v>
      </c>
      <c r="L71" s="77">
        <v>75354.539999999994</v>
      </c>
      <c r="M71" s="77">
        <v>1172488.351</v>
      </c>
      <c r="N71" s="77">
        <v>417232.359</v>
      </c>
      <c r="O71" s="77">
        <v>337945.57400000002</v>
      </c>
      <c r="P71" s="77">
        <v>179080.70199999999</v>
      </c>
      <c r="Q71" s="77">
        <v>1583712.379</v>
      </c>
      <c r="R71" s="75">
        <v>110117.823</v>
      </c>
      <c r="S71" s="75">
        <v>174228.65299999999</v>
      </c>
      <c r="T71" s="75">
        <v>304206.13699999999</v>
      </c>
      <c r="U71" s="68">
        <v>62992.459000000003</v>
      </c>
      <c r="V71" s="68">
        <v>225312.549</v>
      </c>
      <c r="W71" s="75">
        <v>259580.64</v>
      </c>
      <c r="X71" s="68">
        <v>255751.927</v>
      </c>
      <c r="Y71" s="77">
        <v>376310.53100000002</v>
      </c>
      <c r="Z71" s="68">
        <v>431593.86300000001</v>
      </c>
      <c r="AA71" s="114">
        <v>382628.40299999999</v>
      </c>
      <c r="AB71" s="40">
        <v>137924.59099999999</v>
      </c>
      <c r="AC71" s="108">
        <v>1356838.264</v>
      </c>
      <c r="AD71" s="113">
        <v>148266.82999999999</v>
      </c>
      <c r="AE71" s="108">
        <v>356700.799</v>
      </c>
      <c r="AF71" s="118">
        <v>77758.98</v>
      </c>
      <c r="AG71" s="119">
        <v>1973316.834</v>
      </c>
      <c r="AH71" s="121">
        <v>282550.72499999998</v>
      </c>
      <c r="AI71" s="122">
        <v>388839.49800000002</v>
      </c>
    </row>
    <row r="72" spans="2:35" ht="12" customHeight="1" x14ac:dyDescent="0.25">
      <c r="B72" t="s">
        <v>139</v>
      </c>
      <c r="C72" s="7" t="s">
        <v>140</v>
      </c>
      <c r="D72" s="85" t="s">
        <v>268</v>
      </c>
      <c r="E72" s="77">
        <v>1524510</v>
      </c>
      <c r="F72" s="77">
        <v>979710</v>
      </c>
      <c r="G72" s="77">
        <v>1533831.5799999998</v>
      </c>
      <c r="H72" s="77">
        <v>663361.03399999999</v>
      </c>
      <c r="I72" s="77">
        <v>1038918.451</v>
      </c>
      <c r="J72" s="77">
        <v>1202152.1839999999</v>
      </c>
      <c r="K72" s="77">
        <v>2103367.7999999998</v>
      </c>
      <c r="L72" s="77">
        <v>1182090.514</v>
      </c>
      <c r="M72" s="77">
        <v>601739.147</v>
      </c>
      <c r="N72" s="77">
        <v>36452.826999999997</v>
      </c>
      <c r="O72" s="77">
        <v>253766.95199999999</v>
      </c>
      <c r="P72" s="77">
        <v>28229.307000000001</v>
      </c>
      <c r="Q72" s="77">
        <v>207597.334</v>
      </c>
      <c r="R72" s="75">
        <v>25303.11</v>
      </c>
      <c r="S72" s="75">
        <v>29746.639999999999</v>
      </c>
      <c r="T72" s="75">
        <v>39415.781000000003</v>
      </c>
      <c r="U72" s="68">
        <v>553.16</v>
      </c>
      <c r="V72" s="68">
        <v>244995.90299999999</v>
      </c>
      <c r="W72" s="75">
        <v>181437.25099999999</v>
      </c>
      <c r="X72" s="68">
        <v>168698.41899999999</v>
      </c>
      <c r="Y72" s="77">
        <v>218173.79</v>
      </c>
      <c r="Z72" s="68">
        <v>54330.986000000004</v>
      </c>
      <c r="AA72" s="115">
        <v>92093.032999999996</v>
      </c>
      <c r="AB72" s="41">
        <v>159977.10600000003</v>
      </c>
      <c r="AC72" s="108">
        <v>171785.21900000001</v>
      </c>
      <c r="AD72" s="112">
        <v>47406.656999999999</v>
      </c>
      <c r="AE72" s="108">
        <v>89519.71100000001</v>
      </c>
      <c r="AF72" s="118">
        <v>203529.15099999998</v>
      </c>
      <c r="AG72" s="119">
        <v>1047950.635</v>
      </c>
      <c r="AH72" s="121">
        <v>101009.625</v>
      </c>
      <c r="AI72" s="122">
        <v>120670.06899999999</v>
      </c>
    </row>
    <row r="73" spans="2:35" ht="12" customHeight="1" x14ac:dyDescent="0.25">
      <c r="B73" t="s">
        <v>141</v>
      </c>
      <c r="C73" t="s">
        <v>142</v>
      </c>
      <c r="D73" s="85" t="s">
        <v>269</v>
      </c>
      <c r="E73" s="74">
        <v>0</v>
      </c>
      <c r="F73" s="74">
        <v>0</v>
      </c>
      <c r="G73" s="77">
        <v>12413.762000000001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92">
        <v>0</v>
      </c>
      <c r="U73" s="92">
        <v>0</v>
      </c>
      <c r="V73" s="92">
        <v>0</v>
      </c>
      <c r="W73" s="92">
        <v>0</v>
      </c>
      <c r="X73" s="92">
        <v>0</v>
      </c>
      <c r="Y73" s="78">
        <v>0</v>
      </c>
      <c r="Z73" s="78">
        <v>0</v>
      </c>
      <c r="AA73" s="42">
        <v>0</v>
      </c>
      <c r="AB73" s="42">
        <v>0</v>
      </c>
      <c r="AC73" s="109">
        <v>0</v>
      </c>
      <c r="AD73" s="109">
        <v>0</v>
      </c>
      <c r="AE73" s="109">
        <v>0</v>
      </c>
      <c r="AF73" s="109">
        <v>0</v>
      </c>
      <c r="AG73" s="109">
        <v>0</v>
      </c>
      <c r="AH73" s="109">
        <v>0</v>
      </c>
      <c r="AI73" s="122">
        <v>0</v>
      </c>
    </row>
    <row r="74" spans="2:35" ht="12" customHeight="1" x14ac:dyDescent="0.25">
      <c r="B74" t="s">
        <v>143</v>
      </c>
      <c r="C74" t="s">
        <v>144</v>
      </c>
      <c r="D74" s="85" t="s">
        <v>270</v>
      </c>
      <c r="E74" s="74">
        <v>0</v>
      </c>
      <c r="F74" s="77">
        <v>1</v>
      </c>
      <c r="G74" s="74">
        <v>0</v>
      </c>
      <c r="H74" s="74">
        <v>0</v>
      </c>
      <c r="I74" s="74">
        <v>0</v>
      </c>
      <c r="J74" s="77">
        <v>1320.1590000000001</v>
      </c>
      <c r="K74" s="77">
        <v>587.101</v>
      </c>
      <c r="L74" s="74">
        <v>0</v>
      </c>
      <c r="M74" s="74">
        <v>0</v>
      </c>
      <c r="N74" s="74">
        <v>0</v>
      </c>
      <c r="O74" s="74">
        <v>0</v>
      </c>
      <c r="P74" s="77">
        <v>900</v>
      </c>
      <c r="Q74" s="74">
        <v>0</v>
      </c>
      <c r="R74" s="74">
        <v>0</v>
      </c>
      <c r="S74" s="74">
        <v>0</v>
      </c>
      <c r="T74" s="92">
        <v>0</v>
      </c>
      <c r="U74" s="92">
        <v>0</v>
      </c>
      <c r="V74" s="92">
        <v>0</v>
      </c>
      <c r="W74" s="92">
        <v>0</v>
      </c>
      <c r="X74" s="92">
        <v>0</v>
      </c>
      <c r="Y74" s="78">
        <v>0</v>
      </c>
      <c r="Z74" s="78">
        <v>0</v>
      </c>
      <c r="AA74" s="42">
        <v>0</v>
      </c>
      <c r="AB74" s="42">
        <v>0</v>
      </c>
      <c r="AC74" s="109">
        <v>0</v>
      </c>
      <c r="AD74" s="109">
        <v>0</v>
      </c>
      <c r="AE74" s="109">
        <v>0</v>
      </c>
      <c r="AF74" s="109">
        <v>0</v>
      </c>
      <c r="AG74" s="109">
        <v>0</v>
      </c>
      <c r="AH74" s="109">
        <v>0</v>
      </c>
      <c r="AI74" s="122">
        <v>0</v>
      </c>
    </row>
    <row r="75" spans="2:35" ht="12" customHeight="1" x14ac:dyDescent="0.25">
      <c r="B75" t="s">
        <v>145</v>
      </c>
      <c r="C75" t="s">
        <v>179</v>
      </c>
      <c r="D75" s="86" t="s">
        <v>146</v>
      </c>
      <c r="E75" s="77">
        <v>429419597.46899998</v>
      </c>
      <c r="F75" s="77">
        <v>321340409.495</v>
      </c>
      <c r="G75" s="77">
        <v>522563266.92400002</v>
      </c>
      <c r="H75" s="77">
        <v>544351300.55199993</v>
      </c>
      <c r="I75" s="77">
        <v>441414989.92000002</v>
      </c>
      <c r="J75" s="77">
        <v>558813022.29700005</v>
      </c>
      <c r="K75" s="77">
        <v>426188697.26099998</v>
      </c>
      <c r="L75" s="77">
        <v>392765387.70599997</v>
      </c>
      <c r="M75" s="76">
        <v>435686886.36199999</v>
      </c>
      <c r="N75" s="77">
        <v>586588539.77400005</v>
      </c>
      <c r="O75" s="77">
        <v>408648674.52399999</v>
      </c>
      <c r="P75" s="77">
        <v>415317578.42800003</v>
      </c>
      <c r="Q75" s="77">
        <v>424483350.15599996</v>
      </c>
      <c r="R75" s="75">
        <v>337959366.42199999</v>
      </c>
      <c r="S75" s="69">
        <v>414143075.51800001</v>
      </c>
      <c r="T75" s="69">
        <v>561719162.33799994</v>
      </c>
      <c r="U75" s="6">
        <v>470735858.17000002</v>
      </c>
      <c r="V75" s="6">
        <v>370489011.40700001</v>
      </c>
      <c r="W75" s="6">
        <v>515978937.412</v>
      </c>
      <c r="X75" s="6">
        <v>574378577.25100005</v>
      </c>
      <c r="Y75" s="77">
        <v>494592430.01100004</v>
      </c>
      <c r="Z75" s="18">
        <v>509657401.01700008</v>
      </c>
      <c r="AA75" s="44">
        <v>321778034.62400001</v>
      </c>
      <c r="AB75" s="45">
        <v>964595544.64999998</v>
      </c>
      <c r="AC75" s="108">
        <v>506156115.11500001</v>
      </c>
      <c r="AD75" s="108">
        <v>460825834.33299994</v>
      </c>
      <c r="AE75" s="108">
        <v>478243726.616</v>
      </c>
      <c r="AF75" s="118">
        <v>379636144.116</v>
      </c>
      <c r="AG75" s="119">
        <v>229321492.23899999</v>
      </c>
      <c r="AH75" s="121">
        <v>241335909.391</v>
      </c>
      <c r="AI75" s="122">
        <v>243784464.29200003</v>
      </c>
    </row>
    <row r="76" spans="2:35" ht="12" customHeight="1" x14ac:dyDescent="0.25">
      <c r="B76" t="s">
        <v>147</v>
      </c>
      <c r="C76" t="s">
        <v>148</v>
      </c>
      <c r="D76" s="86" t="s">
        <v>149</v>
      </c>
      <c r="E76" s="77">
        <v>48891011</v>
      </c>
      <c r="F76" s="77">
        <v>69567335.244000018</v>
      </c>
      <c r="G76" s="77">
        <v>64789160.768000104</v>
      </c>
      <c r="H76" s="77">
        <v>66471645.105999999</v>
      </c>
      <c r="I76" s="77">
        <v>63791411.900000036</v>
      </c>
      <c r="J76" s="77">
        <v>110544062.78799999</v>
      </c>
      <c r="K76" s="77">
        <v>107575671.995</v>
      </c>
      <c r="L76" s="77">
        <v>78857341.025000006</v>
      </c>
      <c r="M76" s="76">
        <v>80564710.027999997</v>
      </c>
      <c r="N76" s="77">
        <v>77547814.786000013</v>
      </c>
      <c r="O76" s="77">
        <v>74495531.393000007</v>
      </c>
      <c r="P76" s="77">
        <v>76282821.273000032</v>
      </c>
      <c r="Q76" s="77">
        <v>93792499.954999954</v>
      </c>
      <c r="R76" s="69">
        <v>94363994.568000019</v>
      </c>
      <c r="S76" s="69">
        <v>94004245.769999981</v>
      </c>
      <c r="T76" s="69">
        <v>172880741.602</v>
      </c>
      <c r="U76" s="6">
        <v>106874164.84199995</v>
      </c>
      <c r="V76" s="6">
        <v>104597571.745</v>
      </c>
      <c r="W76" s="6">
        <v>66738478.353999913</v>
      </c>
      <c r="X76" s="6">
        <v>81533235.53399992</v>
      </c>
      <c r="Y76" s="77">
        <v>97224468.609999895</v>
      </c>
      <c r="Z76" s="19">
        <v>147496077.78399992</v>
      </c>
      <c r="AA76" s="46">
        <v>107528153.77399999</v>
      </c>
      <c r="AB76" s="47">
        <v>193398070.01900017</v>
      </c>
      <c r="AC76" s="108">
        <v>100072333.74600005</v>
      </c>
      <c r="AD76" s="108">
        <v>118156037.62100005</v>
      </c>
      <c r="AE76" s="108">
        <v>138001911.30299997</v>
      </c>
      <c r="AF76" s="118">
        <v>129807695.14599997</v>
      </c>
      <c r="AG76" s="119">
        <v>95981547.294</v>
      </c>
      <c r="AH76" s="121">
        <v>116208598.18800005</v>
      </c>
      <c r="AI76" s="122">
        <v>104318014.45299998</v>
      </c>
    </row>
    <row r="77" spans="2:35" ht="12" customHeight="1" x14ac:dyDescent="0.25">
      <c r="B77" t="s">
        <v>150</v>
      </c>
      <c r="C77" t="s">
        <v>151</v>
      </c>
      <c r="D77" s="84" t="s">
        <v>152</v>
      </c>
      <c r="E77" s="77">
        <v>4197370</v>
      </c>
      <c r="F77" s="77">
        <v>9779451</v>
      </c>
      <c r="G77" s="77">
        <v>8141010.1210000003</v>
      </c>
      <c r="H77" s="77">
        <v>8241481.8449999997</v>
      </c>
      <c r="I77" s="77">
        <v>8354195.3380000005</v>
      </c>
      <c r="J77" s="77">
        <v>10503381.02</v>
      </c>
      <c r="K77" s="77">
        <v>11462189.192</v>
      </c>
      <c r="L77" s="77">
        <v>5171805.983</v>
      </c>
      <c r="M77" s="76">
        <v>7155070.5889999997</v>
      </c>
      <c r="N77" s="76">
        <v>8336175.2350000003</v>
      </c>
      <c r="O77" s="76">
        <v>10832197.693</v>
      </c>
      <c r="P77" s="76">
        <v>11308532.515000001</v>
      </c>
      <c r="Q77" s="77">
        <v>13064447.813999999</v>
      </c>
      <c r="R77" s="69">
        <v>9593825.6009999998</v>
      </c>
      <c r="S77" s="69">
        <v>7772988.4400000004</v>
      </c>
      <c r="T77" s="69">
        <v>11906238.722999999</v>
      </c>
      <c r="U77" s="6">
        <v>8340134.1919999998</v>
      </c>
      <c r="V77" s="6">
        <v>8766777.3709999993</v>
      </c>
      <c r="W77" s="6">
        <v>8391880.4560000002</v>
      </c>
      <c r="X77" s="6">
        <v>6927772.8399999999</v>
      </c>
      <c r="Y77" s="77">
        <v>5717532.4060000004</v>
      </c>
      <c r="Z77" s="68">
        <v>7408713.0190000003</v>
      </c>
      <c r="AA77" s="48">
        <v>6692352.176</v>
      </c>
      <c r="AB77" s="49">
        <v>5207689.1529999999</v>
      </c>
      <c r="AC77" s="110">
        <v>4443213.2280000001</v>
      </c>
      <c r="AD77" s="108">
        <v>6073480.0990000004</v>
      </c>
      <c r="AE77" s="108">
        <v>7841355.6260000002</v>
      </c>
      <c r="AF77" s="118">
        <v>8441495.5240000002</v>
      </c>
      <c r="AG77" s="119">
        <v>6305714.3849999998</v>
      </c>
      <c r="AH77" s="121">
        <v>9036254.7139999997</v>
      </c>
      <c r="AI77" s="122">
        <v>8765037.0010000002</v>
      </c>
    </row>
    <row r="78" spans="2:35" ht="12" customHeight="1" x14ac:dyDescent="0.25">
      <c r="B78" t="s">
        <v>153</v>
      </c>
      <c r="C78" t="s">
        <v>154</v>
      </c>
      <c r="D78" s="84" t="s">
        <v>155</v>
      </c>
      <c r="E78" s="77">
        <v>4519404</v>
      </c>
      <c r="F78" s="77">
        <v>6899340</v>
      </c>
      <c r="G78" s="77">
        <v>4947249.95</v>
      </c>
      <c r="H78" s="77">
        <v>5608561.2499999991</v>
      </c>
      <c r="I78" s="77">
        <v>4874847.1920000007</v>
      </c>
      <c r="J78" s="77">
        <v>5484381.682</v>
      </c>
      <c r="K78" s="77" t="s">
        <v>186</v>
      </c>
      <c r="L78" s="77">
        <v>3256545.7869999995</v>
      </c>
      <c r="M78" s="76">
        <v>2543991.3959999997</v>
      </c>
      <c r="N78" s="76">
        <v>2866190.692999999</v>
      </c>
      <c r="O78" s="76">
        <v>2316146.5989999995</v>
      </c>
      <c r="P78" s="76">
        <v>1311503.352</v>
      </c>
      <c r="Q78" s="77">
        <v>778415.26000000164</v>
      </c>
      <c r="R78" s="69">
        <v>348869.56100000069</v>
      </c>
      <c r="S78" s="69">
        <v>609064.99200000055</v>
      </c>
      <c r="T78" s="69">
        <v>528575.73800000176</v>
      </c>
      <c r="U78" s="6">
        <v>785027.93999999948</v>
      </c>
      <c r="V78" s="6">
        <v>1099042.3350000009</v>
      </c>
      <c r="W78" s="6">
        <v>941796.56300000101</v>
      </c>
      <c r="X78" s="6">
        <v>914244.56499999948</v>
      </c>
      <c r="Y78" s="77">
        <v>683649.69199999981</v>
      </c>
      <c r="Z78" s="68">
        <v>705631.25999999978</v>
      </c>
      <c r="AA78" s="50">
        <v>480768.71699999925</v>
      </c>
      <c r="AB78" s="51">
        <v>584212.2340000011</v>
      </c>
      <c r="AC78" s="108">
        <v>650013.9299999997</v>
      </c>
      <c r="AD78" s="108">
        <v>904271.99499999918</v>
      </c>
      <c r="AE78" s="108">
        <v>1147852.2889999989</v>
      </c>
      <c r="AF78" s="118">
        <v>730807.31200000085</v>
      </c>
      <c r="AG78" s="119">
        <v>617863.03099999949</v>
      </c>
      <c r="AH78" s="121">
        <v>912891.06999999844</v>
      </c>
      <c r="AI78" s="122">
        <v>902619.47800000198</v>
      </c>
    </row>
    <row r="79" spans="2:35" ht="12" customHeight="1" x14ac:dyDescent="0.25">
      <c r="B79" t="s">
        <v>156</v>
      </c>
      <c r="C79" t="s">
        <v>157</v>
      </c>
      <c r="D79" s="84" t="s">
        <v>158</v>
      </c>
      <c r="E79" s="77">
        <v>8745831</v>
      </c>
      <c r="F79" s="77">
        <v>9423923</v>
      </c>
      <c r="G79" s="77">
        <v>11382419.286</v>
      </c>
      <c r="H79" s="77">
        <v>9650472.5690000001</v>
      </c>
      <c r="I79" s="77">
        <v>8777906.7909999993</v>
      </c>
      <c r="J79" s="77">
        <v>10138773.011</v>
      </c>
      <c r="K79" s="77">
        <v>10318955.934</v>
      </c>
      <c r="L79" s="77">
        <v>12441099.843</v>
      </c>
      <c r="M79" s="76">
        <v>9497993.6809999999</v>
      </c>
      <c r="N79" s="76">
        <v>9138649.5</v>
      </c>
      <c r="O79" s="76">
        <v>9413443.5250000004</v>
      </c>
      <c r="P79" s="76">
        <v>9550568.0979999993</v>
      </c>
      <c r="Q79" s="77">
        <v>8432934.3859999999</v>
      </c>
      <c r="R79" s="69">
        <v>7303308.7309999997</v>
      </c>
      <c r="S79" s="69">
        <v>9288168.4580000006</v>
      </c>
      <c r="T79" s="69">
        <v>8712876.7200000007</v>
      </c>
      <c r="U79" s="6">
        <v>7581037.352</v>
      </c>
      <c r="V79" s="6">
        <v>7732203.9340000004</v>
      </c>
      <c r="W79" s="6">
        <v>8228101.3600000003</v>
      </c>
      <c r="X79" s="6">
        <v>8456874.8969999999</v>
      </c>
      <c r="Y79" s="77">
        <v>8478215.6789999995</v>
      </c>
      <c r="Z79" s="68">
        <v>8475843.3310000002</v>
      </c>
      <c r="AA79" s="52">
        <v>9242551.0549999997</v>
      </c>
      <c r="AB79" s="53">
        <v>6372617.8169999998</v>
      </c>
      <c r="AC79" s="108">
        <v>7474038.0619999999</v>
      </c>
      <c r="AD79" s="108">
        <v>10238987.426000001</v>
      </c>
      <c r="AE79" s="108">
        <v>11833376.027000001</v>
      </c>
      <c r="AF79" s="118">
        <v>9751946.2349999994</v>
      </c>
      <c r="AG79" s="119">
        <v>9218505.0309999995</v>
      </c>
      <c r="AH79" s="121">
        <v>9719623.1270000003</v>
      </c>
      <c r="AI79" s="122">
        <v>11120762.189999999</v>
      </c>
    </row>
    <row r="80" spans="2:35" ht="12" customHeight="1" x14ac:dyDescent="0.25">
      <c r="B80" t="s">
        <v>159</v>
      </c>
      <c r="C80" t="s">
        <v>160</v>
      </c>
      <c r="D80" s="84" t="s">
        <v>161</v>
      </c>
      <c r="E80" s="77">
        <v>10261189</v>
      </c>
      <c r="F80" s="77">
        <v>16657252</v>
      </c>
      <c r="G80" s="77">
        <v>14703152.143999999</v>
      </c>
      <c r="H80" s="77">
        <v>16383171.572000001</v>
      </c>
      <c r="I80" s="77">
        <v>18603718.620999999</v>
      </c>
      <c r="J80" s="77">
        <v>18606914.307</v>
      </c>
      <c r="K80" s="77">
        <v>16139880.511</v>
      </c>
      <c r="L80" s="77">
        <v>14897731.334000001</v>
      </c>
      <c r="M80" s="76">
        <v>16707916.344000001</v>
      </c>
      <c r="N80" s="76">
        <v>19252421.096999999</v>
      </c>
      <c r="O80" s="76">
        <v>16887854.477000002</v>
      </c>
      <c r="P80" s="76">
        <v>17642545.851</v>
      </c>
      <c r="Q80" s="77">
        <v>20010197.219000001</v>
      </c>
      <c r="R80" s="69">
        <v>18760163.195</v>
      </c>
      <c r="S80" s="69">
        <v>18833169.392999999</v>
      </c>
      <c r="T80" s="69">
        <v>30766717.271000002</v>
      </c>
      <c r="U80" s="6">
        <v>15765239.959000001</v>
      </c>
      <c r="V80" s="6">
        <v>23379360.083000001</v>
      </c>
      <c r="W80" s="6">
        <v>13003508.434</v>
      </c>
      <c r="X80" s="6">
        <v>19371271.138</v>
      </c>
      <c r="Y80" s="77">
        <v>29797888.57</v>
      </c>
      <c r="Z80" s="68">
        <v>19596752.146000002</v>
      </c>
      <c r="AA80" s="54">
        <v>12898212.268999999</v>
      </c>
      <c r="AB80" s="55">
        <v>23369406.572000001</v>
      </c>
      <c r="AC80" s="108">
        <v>22197556.491999999</v>
      </c>
      <c r="AD80" s="108">
        <v>20533319.013999999</v>
      </c>
      <c r="AE80" s="108">
        <v>15784147.434</v>
      </c>
      <c r="AF80" s="118">
        <v>15997340.877</v>
      </c>
      <c r="AG80" s="119">
        <v>24959124.34</v>
      </c>
      <c r="AH80" s="121">
        <v>23898495.866</v>
      </c>
      <c r="AI80" s="122">
        <v>13500.423000000001</v>
      </c>
    </row>
    <row r="81" spans="2:35" ht="12" customHeight="1" x14ac:dyDescent="0.25">
      <c r="B81" t="s">
        <v>162</v>
      </c>
      <c r="C81" t="s">
        <v>163</v>
      </c>
      <c r="D81" s="84" t="s">
        <v>164</v>
      </c>
      <c r="E81" s="77">
        <v>207681</v>
      </c>
      <c r="F81" s="77">
        <v>58344</v>
      </c>
      <c r="G81" s="77"/>
      <c r="H81" s="77"/>
      <c r="I81" s="77"/>
      <c r="J81" s="77"/>
      <c r="K81" s="77"/>
      <c r="L81" s="77"/>
      <c r="M81" s="76"/>
      <c r="N81" s="76"/>
      <c r="O81" s="77"/>
      <c r="P81" s="77"/>
      <c r="Q81" s="77"/>
      <c r="R81" s="69"/>
      <c r="S81" s="69"/>
      <c r="T81" s="69"/>
      <c r="U81" s="6"/>
      <c r="V81" s="6"/>
      <c r="W81" s="6"/>
      <c r="X81" s="6"/>
      <c r="Y81" s="77"/>
      <c r="Z81" s="68"/>
      <c r="AA81"/>
      <c r="AB81"/>
      <c r="AC81" s="108"/>
      <c r="AD81" s="108"/>
      <c r="AE81" s="108"/>
      <c r="AF81" s="118"/>
      <c r="AG81" s="119"/>
      <c r="AI81" s="122"/>
    </row>
    <row r="82" spans="2:35" ht="12" customHeight="1" x14ac:dyDescent="0.25">
      <c r="B82" t="s">
        <v>165</v>
      </c>
      <c r="C82" t="s">
        <v>183</v>
      </c>
      <c r="D82" s="84" t="s">
        <v>166</v>
      </c>
      <c r="E82" s="77">
        <v>20269765.539000086</v>
      </c>
      <c r="F82" s="77">
        <v>25655564.906000018</v>
      </c>
      <c r="G82" s="77">
        <v>24248983.106000099</v>
      </c>
      <c r="H82" s="77">
        <v>25425589.236000098</v>
      </c>
      <c r="I82" s="77">
        <v>38998358.570999905</v>
      </c>
      <c r="J82" s="77">
        <v>64423947.807000004</v>
      </c>
      <c r="K82" s="77">
        <v>68761063.323000014</v>
      </c>
      <c r="L82" s="77">
        <v>41908029.58600001</v>
      </c>
      <c r="M82" s="76">
        <v>43716962.420999959</v>
      </c>
      <c r="N82" s="76">
        <v>36760688.132000014</v>
      </c>
      <c r="O82" s="76">
        <v>33740144.93500001</v>
      </c>
      <c r="P82" s="76">
        <v>35395624.948000029</v>
      </c>
      <c r="Q82" s="77">
        <v>50535713.666999951</v>
      </c>
      <c r="R82" s="69">
        <v>58032788.649000019</v>
      </c>
      <c r="S82" s="69">
        <v>56508818.856999993</v>
      </c>
      <c r="T82" s="69">
        <v>119855758.75799999</v>
      </c>
      <c r="U82" s="6">
        <v>73641716.840999946</v>
      </c>
      <c r="V82" s="6">
        <v>62549319.240999997</v>
      </c>
      <c r="W82" s="6">
        <v>35484010.482999943</v>
      </c>
      <c r="X82" s="6">
        <v>44901422.231000029</v>
      </c>
      <c r="Y82" s="94">
        <v>51903992.939999893</v>
      </c>
      <c r="Z82" s="58">
        <v>110630455.551</v>
      </c>
      <c r="AA82" s="59">
        <v>77595729.922999993</v>
      </c>
      <c r="AB82" s="60">
        <v>157263062.85700017</v>
      </c>
      <c r="AC82" s="110">
        <v>64569669.58000005</v>
      </c>
      <c r="AD82" s="108">
        <v>79556818.896000057</v>
      </c>
      <c r="AE82" s="108">
        <v>100790159.97399998</v>
      </c>
      <c r="AF82" s="118">
        <v>94198807.199999958</v>
      </c>
      <c r="AG82" s="119">
        <v>53580123.869999997</v>
      </c>
      <c r="AH82" s="121">
        <v>71799489.570000052</v>
      </c>
      <c r="AI82" s="122">
        <v>82895039.397999972</v>
      </c>
    </row>
    <row r="83" spans="2:35" ht="12" customHeight="1" x14ac:dyDescent="0.25">
      <c r="B83" t="s">
        <v>167</v>
      </c>
      <c r="C83" t="s">
        <v>168</v>
      </c>
      <c r="D83" s="84" t="s">
        <v>169</v>
      </c>
      <c r="E83" s="77">
        <v>144538914</v>
      </c>
      <c r="F83" s="77">
        <v>163225709.78999999</v>
      </c>
      <c r="G83" s="77">
        <v>163275082.39499998</v>
      </c>
      <c r="H83" s="77">
        <v>220933549.18000001</v>
      </c>
      <c r="I83" s="77">
        <v>204074038.792</v>
      </c>
      <c r="J83" s="77">
        <v>311108853.00099999</v>
      </c>
      <c r="K83" s="77">
        <v>254632691.55599999</v>
      </c>
      <c r="L83" s="77">
        <v>217403569.13800001</v>
      </c>
      <c r="M83" s="76">
        <v>229892573.27700001</v>
      </c>
      <c r="N83" s="77">
        <v>250086920.10799998</v>
      </c>
      <c r="O83" s="77">
        <v>258900557.45599997</v>
      </c>
      <c r="P83" s="77">
        <v>291695333.616</v>
      </c>
      <c r="Q83" s="77">
        <v>246268538.00600004</v>
      </c>
      <c r="R83" s="69">
        <v>187202492.14599997</v>
      </c>
      <c r="S83" s="69">
        <v>262267432.92200002</v>
      </c>
      <c r="T83" s="69">
        <v>255715200.477</v>
      </c>
      <c r="U83" s="6">
        <v>222515084.458</v>
      </c>
      <c r="V83" s="6">
        <v>195125562.01499999</v>
      </c>
      <c r="W83" s="6">
        <v>198709506.36300001</v>
      </c>
      <c r="X83" s="6">
        <v>228744057.61800003</v>
      </c>
      <c r="Y83" s="77">
        <v>230105705.93700001</v>
      </c>
      <c r="Z83" s="61">
        <v>265962244.817</v>
      </c>
      <c r="AA83" s="62">
        <v>330753302.77700007</v>
      </c>
      <c r="AB83" s="63">
        <v>310183418.37899995</v>
      </c>
      <c r="AC83" s="108">
        <v>255249507.25799999</v>
      </c>
      <c r="AD83" s="108">
        <v>274029139.19599998</v>
      </c>
      <c r="AE83" s="108">
        <v>271803088.23100001</v>
      </c>
      <c r="AF83" s="118">
        <v>242724958.93499997</v>
      </c>
      <c r="AG83" s="119">
        <v>267936198.14999998</v>
      </c>
      <c r="AH83" s="121">
        <v>266592004.06400001</v>
      </c>
      <c r="AI83" s="122">
        <v>259359585.55499998</v>
      </c>
    </row>
    <row r="84" spans="2:35" ht="12" customHeight="1" x14ac:dyDescent="0.25">
      <c r="B84" t="s">
        <v>170</v>
      </c>
      <c r="C84" t="s">
        <v>171</v>
      </c>
      <c r="D84" s="84" t="s">
        <v>172</v>
      </c>
      <c r="E84" s="77">
        <v>110360885</v>
      </c>
      <c r="F84" s="77">
        <v>103545521.36300002</v>
      </c>
      <c r="G84" s="77">
        <v>114788363.48900002</v>
      </c>
      <c r="H84" s="77">
        <v>112485240.506</v>
      </c>
      <c r="I84" s="77">
        <v>96602990.560000002</v>
      </c>
      <c r="J84" s="77">
        <v>129005656.62799998</v>
      </c>
      <c r="K84" s="77">
        <v>121700921.729</v>
      </c>
      <c r="L84" s="77">
        <v>112133293.67100002</v>
      </c>
      <c r="M84" s="76">
        <v>113991588.29099999</v>
      </c>
      <c r="N84" s="77">
        <v>147718884.30000001</v>
      </c>
      <c r="O84" s="77">
        <v>163380203.05800003</v>
      </c>
      <c r="P84" s="77">
        <v>163945393.20700002</v>
      </c>
      <c r="Q84" s="77">
        <v>93850143.177000001</v>
      </c>
      <c r="R84" s="69">
        <v>186112774.99600002</v>
      </c>
      <c r="S84" s="69">
        <v>143032936.39300001</v>
      </c>
      <c r="T84" s="69">
        <v>92150550.894999981</v>
      </c>
      <c r="U84" s="6">
        <v>86748964.626999989</v>
      </c>
      <c r="V84" s="6">
        <v>115787462.13400002</v>
      </c>
      <c r="W84" s="6">
        <v>129489590.64699998</v>
      </c>
      <c r="X84" s="6">
        <v>132158893.72600003</v>
      </c>
      <c r="Y84" s="77">
        <v>104664535.12999998</v>
      </c>
      <c r="Z84" s="64">
        <v>114618479.02200001</v>
      </c>
      <c r="AA84" s="65">
        <v>126934245.67099999</v>
      </c>
      <c r="AB84" s="66">
        <v>223550367.368</v>
      </c>
      <c r="AC84" s="108">
        <v>100014482.70700002</v>
      </c>
      <c r="AD84" s="108">
        <v>101099120.45000002</v>
      </c>
      <c r="AE84" s="108">
        <v>198915623.01399997</v>
      </c>
      <c r="AF84" s="118">
        <v>179257925.74199998</v>
      </c>
      <c r="AG84" s="119">
        <v>134715111.74700001</v>
      </c>
      <c r="AH84" s="121">
        <v>142667338.89300001</v>
      </c>
      <c r="AI84" s="122">
        <v>127821534.243</v>
      </c>
    </row>
    <row r="85" spans="2:35" ht="12" customHeight="1" x14ac:dyDescent="0.25">
      <c r="B85" t="s">
        <v>173</v>
      </c>
      <c r="C85" t="s">
        <v>174</v>
      </c>
      <c r="D85" s="84" t="s">
        <v>175</v>
      </c>
      <c r="E85" s="77">
        <v>15871766</v>
      </c>
      <c r="F85" s="77">
        <v>12318944.503</v>
      </c>
      <c r="G85" s="77">
        <v>18898225.612999998</v>
      </c>
      <c r="H85" s="77">
        <v>26227580.104000002</v>
      </c>
      <c r="I85" s="77">
        <v>13548755.563999999</v>
      </c>
      <c r="J85" s="77">
        <v>17791357.68</v>
      </c>
      <c r="K85" s="77">
        <v>20507443.645</v>
      </c>
      <c r="L85" s="77">
        <v>24005657.617000002</v>
      </c>
      <c r="M85" s="76">
        <v>23261246.131999999</v>
      </c>
      <c r="N85" s="77">
        <v>18015098.460000001</v>
      </c>
      <c r="O85" s="77">
        <v>23871109.941000003</v>
      </c>
      <c r="P85" s="77">
        <v>24445520.137000002</v>
      </c>
      <c r="Q85" s="77">
        <v>19809405.455000002</v>
      </c>
      <c r="R85" s="69">
        <v>13554703.660999998</v>
      </c>
      <c r="S85" s="71">
        <v>14562859.006000001</v>
      </c>
      <c r="T85" s="69">
        <v>16913437.414999999</v>
      </c>
      <c r="U85" s="6">
        <v>20665344.248000003</v>
      </c>
      <c r="V85" s="6">
        <v>15160354.431</v>
      </c>
      <c r="W85" s="6">
        <v>19772969.943999998</v>
      </c>
      <c r="X85" s="6">
        <v>13637340.379999999</v>
      </c>
      <c r="Y85" s="77">
        <v>16894422.806000002</v>
      </c>
      <c r="Z85" s="95">
        <v>23703683.215000004</v>
      </c>
      <c r="AA85" s="67">
        <v>29931439.879000001</v>
      </c>
      <c r="AB85" s="96">
        <v>19538027.789999999</v>
      </c>
      <c r="AC85" s="108">
        <v>17298891.384999998</v>
      </c>
      <c r="AD85" s="108">
        <v>15105320.053000001</v>
      </c>
      <c r="AE85" s="108">
        <v>20301371.199999999</v>
      </c>
      <c r="AF85" s="118">
        <v>18083960.047000002</v>
      </c>
      <c r="AG85" s="119">
        <v>17028809.808999997</v>
      </c>
      <c r="AH85" s="121">
        <v>21065630.289999995</v>
      </c>
      <c r="AI85" s="122">
        <v>30801608.897</v>
      </c>
    </row>
    <row r="86" spans="2:35" ht="12" customHeight="1" x14ac:dyDescent="0.25">
      <c r="B86" t="s">
        <v>176</v>
      </c>
      <c r="C86" t="s">
        <v>177</v>
      </c>
      <c r="D86" s="84" t="s">
        <v>178</v>
      </c>
      <c r="E86" s="77">
        <v>349740</v>
      </c>
      <c r="F86" s="77">
        <v>1057050.226</v>
      </c>
      <c r="G86" s="77">
        <v>659218.946</v>
      </c>
      <c r="H86" s="77">
        <v>938650.75399999996</v>
      </c>
      <c r="I86" s="77">
        <v>886731.696</v>
      </c>
      <c r="J86" s="77">
        <v>2368962.8000000003</v>
      </c>
      <c r="K86" s="77">
        <v>646963.973</v>
      </c>
      <c r="L86" s="77">
        <v>479634.1</v>
      </c>
      <c r="M86" s="76">
        <v>658486.54600000009</v>
      </c>
      <c r="N86" s="77">
        <v>505331.239</v>
      </c>
      <c r="O86" s="77">
        <v>632388.01500000001</v>
      </c>
      <c r="P86" s="77">
        <v>449338.66800000006</v>
      </c>
      <c r="Q86" s="77">
        <v>398931.576</v>
      </c>
      <c r="R86" s="69">
        <v>275920.06099999999</v>
      </c>
      <c r="S86" s="69">
        <v>390236.88699999999</v>
      </c>
      <c r="T86" s="69">
        <v>601405.68800000008</v>
      </c>
      <c r="U86" s="6">
        <v>622526.60699999996</v>
      </c>
      <c r="V86" s="6">
        <v>787364.52300000004</v>
      </c>
      <c r="W86" s="6">
        <v>744972.5830000001</v>
      </c>
      <c r="X86" s="6">
        <v>706314.99300000002</v>
      </c>
      <c r="Y86" s="77">
        <v>850192.3600000001</v>
      </c>
      <c r="Z86" s="97">
        <v>4263775.0580000002</v>
      </c>
      <c r="AA86" s="43">
        <v>1172167.3869999999</v>
      </c>
      <c r="AB86" s="96">
        <v>1710329.5360000001</v>
      </c>
      <c r="AC86" s="108">
        <v>684614.00200000009</v>
      </c>
      <c r="AD86" s="108">
        <v>595549.80300000007</v>
      </c>
      <c r="AE86" s="108">
        <v>1856634.986</v>
      </c>
      <c r="AF86" s="118">
        <v>942669.67500000005</v>
      </c>
      <c r="AG86" s="119">
        <v>824658.97</v>
      </c>
      <c r="AH86" s="121">
        <v>764149.51800000004</v>
      </c>
      <c r="AI86" s="122">
        <v>992082.82299999997</v>
      </c>
    </row>
    <row r="87" spans="2:35" ht="12" customHeight="1" x14ac:dyDescent="0.25">
      <c r="B87" s="16" t="s">
        <v>181</v>
      </c>
      <c r="C87" s="16" t="s">
        <v>182</v>
      </c>
      <c r="D87" s="84" t="s">
        <v>187</v>
      </c>
      <c r="E87" s="77" t="s">
        <v>188</v>
      </c>
      <c r="F87" s="77" t="s">
        <v>188</v>
      </c>
      <c r="G87" s="77">
        <v>1366346.1610000001</v>
      </c>
      <c r="H87" s="77">
        <v>1162368.6340000001</v>
      </c>
      <c r="I87" s="77">
        <v>762482.45299999998</v>
      </c>
      <c r="J87" s="77">
        <v>1386665.173</v>
      </c>
      <c r="K87" s="77">
        <v>893583.03500000003</v>
      </c>
      <c r="L87" s="77">
        <v>1182128.4920000001</v>
      </c>
      <c r="M87" s="76">
        <v>942775.59699999995</v>
      </c>
      <c r="N87" s="77">
        <v>1193690.129</v>
      </c>
      <c r="O87" s="77">
        <v>1305744.1640000001</v>
      </c>
      <c r="P87" s="77">
        <v>1074046.5090000001</v>
      </c>
      <c r="Q87" s="77">
        <v>973291.60900000005</v>
      </c>
      <c r="R87" s="69">
        <v>325038.83100000001</v>
      </c>
      <c r="S87" s="77">
        <v>992035.63</v>
      </c>
      <c r="T87" s="77">
        <v>1110574.392</v>
      </c>
      <c r="U87" s="77">
        <v>761008.55799999996</v>
      </c>
      <c r="V87" s="77">
        <v>1099838.068</v>
      </c>
      <c r="W87" s="77">
        <v>756260.94900000002</v>
      </c>
      <c r="X87" s="6">
        <v>961649.86399999994</v>
      </c>
      <c r="Y87" s="77">
        <v>643189.32299999997</v>
      </c>
      <c r="Z87" s="77">
        <v>678682.47600000002</v>
      </c>
      <c r="AA87" s="56">
        <v>630744.24</v>
      </c>
      <c r="AB87" s="57">
        <v>601081.38600000006</v>
      </c>
      <c r="AC87" s="108">
        <v>737842.45400000003</v>
      </c>
      <c r="AD87" s="108">
        <v>849160.19099999999</v>
      </c>
      <c r="AE87" s="108">
        <v>605019.95299999998</v>
      </c>
      <c r="AF87" s="118">
        <v>687297.99800000002</v>
      </c>
      <c r="AG87" s="119">
        <v>1300216.6370000001</v>
      </c>
      <c r="AH87" s="121">
        <v>841843.84100000001</v>
      </c>
      <c r="AI87" s="122">
        <v>621055.96299999999</v>
      </c>
    </row>
    <row r="88" spans="2:35" ht="12" customHeight="1" x14ac:dyDescent="0.25">
      <c r="C88" s="73" t="s">
        <v>180</v>
      </c>
      <c r="D88" s="7"/>
      <c r="E88" s="98"/>
      <c r="F88" s="98"/>
      <c r="G88" s="98"/>
      <c r="H88" s="98"/>
      <c r="I88" s="98"/>
      <c r="J88" s="99"/>
      <c r="K88" s="99"/>
      <c r="L88" s="99"/>
      <c r="M88" s="99"/>
      <c r="N88" s="99"/>
      <c r="O88" s="99"/>
      <c r="P88" s="99"/>
      <c r="Q88" s="99"/>
      <c r="R88" s="100"/>
      <c r="S88" s="77"/>
      <c r="T88" s="72"/>
      <c r="AG88" s="119"/>
      <c r="AI88" s="122"/>
    </row>
    <row r="89" spans="2:35" ht="12" customHeight="1" x14ac:dyDescent="0.25">
      <c r="C89" s="73" t="s">
        <v>184</v>
      </c>
      <c r="D89" s="7"/>
      <c r="E89" s="7"/>
      <c r="F89" s="7"/>
      <c r="G89" s="7"/>
      <c r="H89" s="7"/>
      <c r="I89" s="7"/>
      <c r="AI89" s="122"/>
    </row>
    <row r="90" spans="2:35" ht="12" customHeight="1" x14ac:dyDescent="0.25">
      <c r="C90" s="73" t="s">
        <v>185</v>
      </c>
      <c r="D90" s="7"/>
      <c r="E90" s="7"/>
      <c r="F90" s="7"/>
      <c r="G90" s="7"/>
      <c r="H90" s="7"/>
      <c r="I90" s="7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77"/>
      <c r="AI90" s="122"/>
    </row>
    <row r="91" spans="2:35" ht="12" customHeight="1" x14ac:dyDescent="0.25">
      <c r="C91" s="73"/>
      <c r="D91" s="7"/>
      <c r="E91" s="7"/>
      <c r="F91" s="7"/>
      <c r="G91" s="7"/>
      <c r="H91" s="7"/>
      <c r="I91" s="7"/>
    </row>
    <row r="92" spans="2:35" ht="12" customHeight="1" x14ac:dyDescent="0.25">
      <c r="C92" s="79" t="s">
        <v>210</v>
      </c>
      <c r="D92" s="7"/>
      <c r="E92" s="7"/>
      <c r="F92" s="7"/>
      <c r="G92" s="7"/>
      <c r="H92" s="7"/>
      <c r="I92" s="7"/>
    </row>
  </sheetData>
  <phoneticPr fontId="5" type="noConversion"/>
  <dataValidations disablePrompts="1" count="2">
    <dataValidation type="list" allowBlank="1" showInputMessage="1" showErrorMessage="1" sqref="C7" xr:uid="{06CD98B5-4903-4638-B36C-9CD0A6465592}">
      <formula1>#REF!</formula1>
    </dataValidation>
    <dataValidation type="list" allowBlank="1" showErrorMessage="1" prompt="_x000a_" sqref="C6" xr:uid="{6913B93B-EFE3-4CFF-A055-890C5B0A10F2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Zennegay Eduards</cp:lastModifiedBy>
  <dcterms:created xsi:type="dcterms:W3CDTF">2016-03-10T14:57:36Z</dcterms:created>
  <dcterms:modified xsi:type="dcterms:W3CDTF">2024-11-05T15:35:28Z</dcterms:modified>
</cp:coreProperties>
</file>