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Q1 2025\"/>
    </mc:Choice>
  </mc:AlternateContent>
  <xr:revisionPtr revIDLastSave="0" documentId="8_{5D931ABD-5793-4268-AED3-C6936989046A}" xr6:coauthVersionLast="47" xr6:coauthVersionMax="47" xr10:uidLastSave="{00000000-0000-0000-0000-000000000000}"/>
  <bookViews>
    <workbookView xWindow="-108" yWindow="-108" windowWidth="23256" windowHeight="13896" tabRatio="602" xr2:uid="{84ADD16F-503A-4425-9178-45A85E3130D9}"/>
  </bookViews>
  <sheets>
    <sheet name="Dataset" sheetId="1" r:id="rId1"/>
  </sheets>
  <definedNames>
    <definedName name="_xlnm._FilterDatabase" localSheetId="0" hidden="1">Dataset!$B$4:$C$13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<sst xmlns="http://schemas.openxmlformats.org/spreadsheetml/2006/main" count="291" uniqueCount="289">
  <si>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</si>
  <si>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</si>
  <si>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</si>
  <si>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</si>
  <si>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</si>
  <si>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</si>
  <si>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</si>
  <si>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</si>
  <si>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COMMENT</t>
  </si>
  <si>
    <t>Country</t>
  </si>
  <si>
    <t xml:space="preserve">Counterpart area </t>
  </si>
  <si>
    <t>Observation status</t>
  </si>
  <si>
    <t>Dataset</t>
  </si>
  <si>
    <t>_Z</t>
  </si>
  <si>
    <t>Q</t>
  </si>
  <si>
    <t>MET</t>
  </si>
  <si>
    <t>Published</t>
  </si>
  <si>
    <t>SR</t>
  </si>
  <si>
    <t>MET_1</t>
  </si>
  <si>
    <t>Exports, Value, US Dollars</t>
  </si>
  <si>
    <t>MET_2</t>
  </si>
  <si>
    <t>Re-Exports, US Dollars</t>
  </si>
  <si>
    <t>TRX_USD</t>
  </si>
  <si>
    <t>MET_3</t>
  </si>
  <si>
    <t>Imports, Value, US Dollars</t>
  </si>
  <si>
    <t>MET_4</t>
  </si>
  <si>
    <t>Live animals and animal products, Value of Imports, US Dollars</t>
  </si>
  <si>
    <t>MET_5</t>
  </si>
  <si>
    <t>Vegetable products, Value of Imports, US Dollars</t>
  </si>
  <si>
    <t>MET_6</t>
  </si>
  <si>
    <t>Animal or vegetable fats and oils and their products, edible, Value of Imports, US Dollars</t>
  </si>
  <si>
    <t>MET_7</t>
  </si>
  <si>
    <t>Foodstuffs, beverages, spirits,  tobacco and tobacco substitutes, Value of Imports, US Dollars</t>
  </si>
  <si>
    <t>MET_8</t>
  </si>
  <si>
    <t>Mineral products, Value of Imports, US Dollars</t>
  </si>
  <si>
    <t>MET_9</t>
  </si>
  <si>
    <t>Products of chemical or allied industries, Value of Imports, US Dollars</t>
  </si>
  <si>
    <t>MET_10</t>
  </si>
  <si>
    <t>Plastics, rubber and articles thereof, Value of Imports, US Dollars</t>
  </si>
  <si>
    <t>MET_11</t>
  </si>
  <si>
    <t>Hides and skins, leather, art. thereof, travel goods, art. of animal cut, Value of Imports, US Dollars</t>
  </si>
  <si>
    <t>MET_12</t>
  </si>
  <si>
    <t>Wood, charcoal, cork, and art. thereof, plaiting materials, basket-&amp; wicker ware, Value of Imports, US Dollars</t>
  </si>
  <si>
    <t>MET_13</t>
  </si>
  <si>
    <t>Pulp, paper, paperboard and art. thereof, Value of Imports, US Dollars</t>
  </si>
  <si>
    <t>MET_14</t>
  </si>
  <si>
    <t>Textiles and textile articles, Value of Imports, US Dollars</t>
  </si>
  <si>
    <t>MET_15</t>
  </si>
  <si>
    <t>Footwear, headgear etc., feathers, artificial flowers, art. of human hair, Value of Imports, US Dollars</t>
  </si>
  <si>
    <t>MET_16</t>
  </si>
  <si>
    <t>Stoneware, plaster, cement, ceramic  products, glass and glassware, Value of Imports, US Dollars</t>
  </si>
  <si>
    <t>MET_17</t>
  </si>
  <si>
    <t>Pearls, precious &amp; semi-stones, precious  metals, imitation jewelry, coins, Value of Imports, US Dollars</t>
  </si>
  <si>
    <t>MET_18</t>
  </si>
  <si>
    <t>Base metals and articles of base metals, Value of Imports, US Dollars</t>
  </si>
  <si>
    <t>MET_19</t>
  </si>
  <si>
    <t>Machinery and appliances, electric equipment, audio and video equipment., Value of Imports, US Dollars</t>
  </si>
  <si>
    <t>MET_20</t>
  </si>
  <si>
    <t>Vehicles, aircraft, vessels and associated  equipment, Value of Imports, US Dollars</t>
  </si>
  <si>
    <t>MET_21</t>
  </si>
  <si>
    <t>Optical, photographic, measuring and  precision
equipment, Musical instruments, Arms and ammunition,
Miscellaneous manufactured articles, Miscellaneous manufactured articles, Value of Imports, US Dollars</t>
  </si>
  <si>
    <t>MET_22</t>
  </si>
  <si>
    <t>Arts objects, Value of Imports, US Dollars</t>
  </si>
  <si>
    <t>MET_23</t>
  </si>
  <si>
    <t>Not Elsewhere Classified, Value of Imports, US Dollars</t>
  </si>
  <si>
    <t>MET_24</t>
  </si>
  <si>
    <t>Live animals and animal products, Value of Exports, US Dollars</t>
  </si>
  <si>
    <t>MET_25</t>
  </si>
  <si>
    <t>Vegetable products, Value of Exports, US Dollars</t>
  </si>
  <si>
    <t>MET_26</t>
  </si>
  <si>
    <t>Animal or vegetable fats and oils and their products, edible, Value of Exports, US Dollars</t>
  </si>
  <si>
    <t>MET_27</t>
  </si>
  <si>
    <t>Foodstuffs, beverages, spirits,  tobacco and tobacco substitutes, Value of Exports, US Dollars</t>
  </si>
  <si>
    <t>MET_28</t>
  </si>
  <si>
    <t>Mineral products, Value of Exports, US Dollars</t>
  </si>
  <si>
    <t>MET_29</t>
  </si>
  <si>
    <t>Products of chemical or allied industries, Value of Exports, US Dollars</t>
  </si>
  <si>
    <t>MET_30</t>
  </si>
  <si>
    <t>Plastics, rubber and articles thereof, Value of Exports, US Dollars</t>
  </si>
  <si>
    <t>MET_31</t>
  </si>
  <si>
    <t>Hides and skins, leather, art. thereof, travel goods, art. of animal cut, Value of Exports, US Dollars</t>
  </si>
  <si>
    <t>MET_32</t>
  </si>
  <si>
    <t>Wood, charcoal, cork, and art. thereof, plaiting materials, basket-&amp; wicker ware, Value of Exports, US Dollars</t>
  </si>
  <si>
    <t>MET_33</t>
  </si>
  <si>
    <t>Pulp, paper, paperboard and art. thereof, Value of Exports, US Dollars</t>
  </si>
  <si>
    <t>MET_34</t>
  </si>
  <si>
    <t>Textiles and textile articles, Value of Exports, US Dollars</t>
  </si>
  <si>
    <t>MET_35</t>
  </si>
  <si>
    <t>Footwear, headgear etc., feathers, artificial flowers, art. of human hair, Value of Exports, US Dollars</t>
  </si>
  <si>
    <t>MET_36</t>
  </si>
  <si>
    <t>Stoneware, plaster, cement, ceramic  products, glass and glassware, Value of Exports, US Dollars</t>
  </si>
  <si>
    <t>MET_37</t>
  </si>
  <si>
    <t>Pearls, precious &amp; semi-stones, precious  metals, imitation jewelry, coins, Value of Exports, US Dollars</t>
  </si>
  <si>
    <t>MET_38</t>
  </si>
  <si>
    <t>Base metals and articles of base metals, Value of Exports, US Dollars</t>
  </si>
  <si>
    <t>MET_39</t>
  </si>
  <si>
    <t>Machinery and appliances, electric equipment, audio and video equipment., Value of Exports, US Dollars</t>
  </si>
  <si>
    <t>MET_40</t>
  </si>
  <si>
    <t>Vehicles, aircraft, vessels and associated  equipment, Value of Exports, US Dollars</t>
  </si>
  <si>
    <t>MET_41</t>
  </si>
  <si>
    <t>Optical, photographic, measuring and  precision
equipment, Musical instruments, Arms and ammunition,
Miscellaneous manufactured articles, Value of Exports, US Dollars</t>
  </si>
  <si>
    <t>MET_42</t>
  </si>
  <si>
    <t>Arts objects, Value of Exports, US Dollars</t>
  </si>
  <si>
    <t>MET_43</t>
  </si>
  <si>
    <t>Not Elsewhere Classified, Value of Exports, US Dollars</t>
  </si>
  <si>
    <t>MET_44</t>
  </si>
  <si>
    <t>Live animals and animal products, Value of Re-Exports, US Dollars</t>
  </si>
  <si>
    <t>MET_45</t>
  </si>
  <si>
    <t>Vegetable products, Value of Re-Exports, US Dollars</t>
  </si>
  <si>
    <t>MET_46</t>
  </si>
  <si>
    <t>Animal or vegetable fats and oils and their products, edible, Value of Re-Exports, US Dollars</t>
  </si>
  <si>
    <t>MET_47</t>
  </si>
  <si>
    <t>Foodstuffs, beverages, spirits,  tobacco and tobacco substitutes, Value of Re-Exports, US Dollars</t>
  </si>
  <si>
    <t>MET_48</t>
  </si>
  <si>
    <t>Mineral products, Value of Re-Exports, US Dollars</t>
  </si>
  <si>
    <t>MET_49</t>
  </si>
  <si>
    <t>Products of chemical or allied industries, Value of Re-Exports, US Dollars</t>
  </si>
  <si>
    <t>MET_50</t>
  </si>
  <si>
    <t>Plastics, rubber and articles thereof, Value of Re-Exports, US Dollars</t>
  </si>
  <si>
    <t>MET_51</t>
  </si>
  <si>
    <t>Hides and skins, leather, art. thereof, travel goods, art. of animal cut, Value of Re-Exports, US Dollars</t>
  </si>
  <si>
    <t>MET_52</t>
  </si>
  <si>
    <t>Wood, charcoal, cork, and art. thereof, plaiting materials, basket-&amp; wicker ware, Value of Re-Exports, US Dollars</t>
  </si>
  <si>
    <t>MET_53</t>
  </si>
  <si>
    <t>Pulp, paper, paperboard and art. thereof, Value of Re-Exports, US Dollars</t>
  </si>
  <si>
    <t>MET_54</t>
  </si>
  <si>
    <t>Textiles and textile articles, Value of Re-Exports, US Dollars</t>
  </si>
  <si>
    <t>MET_55</t>
  </si>
  <si>
    <t>Footwear, headgear etc., feathers, artificial flowers, art. of human hair, Value of Re-Exports, US Dollars</t>
  </si>
  <si>
    <t>MET_56</t>
  </si>
  <si>
    <t>Stoneware, plaster, cement, ceramic  products, glass and glassware, Value of Re-Exports, US Dollars</t>
  </si>
  <si>
    <t>MET_57</t>
  </si>
  <si>
    <t>Pearls, precious &amp; semi-stones, precious  metals, imitation jewelry, coins, Value of Re-Exports, US Dollars</t>
  </si>
  <si>
    <t>MET_58</t>
  </si>
  <si>
    <t>Base metals and articles of base metals, Value of Re-Exports, US Dollars</t>
  </si>
  <si>
    <t>MET_59</t>
  </si>
  <si>
    <t>Machinery and appliances, electric equipment, audio and video equipment., Value of Re-Exports, US Dollars</t>
  </si>
  <si>
    <t>MET_60</t>
  </si>
  <si>
    <t>Vehicles, aircraft, vessels and associated  equipment, Value of Re-Exports, US Dollars</t>
  </si>
  <si>
    <t>MET_61</t>
  </si>
  <si>
    <t>Optical, photographic, measuring and  precision
equipment, Musical instruments, Arms and ammunition,
Miscellaneous manufactured articles, Miscellaneous manufactured articles, Value of Re-Exports, US Dollars</t>
  </si>
  <si>
    <t>MET_62</t>
  </si>
  <si>
    <t>Arts objects, Value of Re-Exports, US Dollars</t>
  </si>
  <si>
    <t>MET_63</t>
  </si>
  <si>
    <t>Not Elsewhere Classified, Value of Re-Exports, US Dollars</t>
  </si>
  <si>
    <t>MET_97</t>
  </si>
  <si>
    <t>SUR_TXALNMGOIL_USD</t>
  </si>
  <si>
    <t>MET_98</t>
  </si>
  <si>
    <t>Other Exports, except for Alumina,non-monetary Gold and Oil , Value of Exports, US Dollars</t>
  </si>
  <si>
    <t>SUR_TXALNMGOIL_OTHER_USD</t>
  </si>
  <si>
    <t>MET_99</t>
  </si>
  <si>
    <t>Rice, Value of Exports, US Dollars</t>
  </si>
  <si>
    <t>TXGRIN_USD</t>
  </si>
  <si>
    <t>MET_100</t>
  </si>
  <si>
    <t>Other Agricultural products, Value of Exports, US Dollars</t>
  </si>
  <si>
    <t>TXGAGR_USD</t>
  </si>
  <si>
    <t>MET_101</t>
  </si>
  <si>
    <t>Fish and Schrimps, Value of Exports, US Dollars</t>
  </si>
  <si>
    <t>SUR_TXGSFISHR_USD</t>
  </si>
  <si>
    <t>MET_102</t>
  </si>
  <si>
    <t>Wood and wood products, Value of Exports, US Dollars</t>
  </si>
  <si>
    <t>SUR_TXGWOOD_USD</t>
  </si>
  <si>
    <t>MET_103</t>
  </si>
  <si>
    <t>Wild animals, Value of Exports, US Dollars</t>
  </si>
  <si>
    <t>SUR_TXGWA_USD</t>
  </si>
  <si>
    <t>MET_104</t>
  </si>
  <si>
    <t>SUR_TXGAGR_OTHER_USD</t>
  </si>
  <si>
    <t>MET_105</t>
  </si>
  <si>
    <t>Investment goods, Value of Imports, US Dollars</t>
  </si>
  <si>
    <t>SUR_TMGINVG_USD</t>
  </si>
  <si>
    <t>MET_106</t>
  </si>
  <si>
    <t>Consumption goods, Value of Imports, US Dollars</t>
  </si>
  <si>
    <t>SUR_TMGCONSG_USD</t>
  </si>
  <si>
    <t>MET_107</t>
  </si>
  <si>
    <t>Household appliants, Value of Imports, US Dollars</t>
  </si>
  <si>
    <t>SUR_TMGHA_USD</t>
  </si>
  <si>
    <t>MET_108</t>
  </si>
  <si>
    <t>Other goods, Not Investment/Consumption/Household Appliants, Value of Imports, US Dollars</t>
  </si>
  <si>
    <t>SUR_TMGMG_OTHER_USD</t>
  </si>
  <si>
    <r>
      <t>Alumina, non-monetary Gold and Oil , Value of Exports, US Dollars</t>
    </r>
    <r>
      <rPr>
        <vertAlign val="superscript"/>
        <sz val="11"/>
        <color indexed="8"/>
        <rFont val="Calibri"/>
        <family val="2"/>
      </rPr>
      <t>1)</t>
    </r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</si>
  <si>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  <scheme val="minor"/>
      </rPr>
      <t>) = as of 2017Q1 the composition of this group has changed, instead of alumina now included concrete broken stone and cement</t>
    </r>
  </si>
  <si>
    <t>MET_109</t>
  </si>
  <si>
    <r>
      <t>Beverages, Spirits and Vinegar</t>
    </r>
    <r>
      <rPr>
        <vertAlign val="superscript"/>
        <sz val="8"/>
        <color indexed="8"/>
        <rFont val="Calibri"/>
        <family val="2"/>
      </rPr>
      <t xml:space="preserve"> </t>
    </r>
    <r>
      <rPr>
        <vertAlign val="superscript"/>
        <sz val="10"/>
        <color indexed="8"/>
        <rFont val="Calibri"/>
        <family val="2"/>
      </rPr>
      <t>3)</t>
    </r>
  </si>
  <si>
    <r>
      <t>Other, except for agricultural, fish, wood, animal products, Value of Exports, US Dollars</t>
    </r>
    <r>
      <rPr>
        <vertAlign val="superscript"/>
        <sz val="11"/>
        <color indexed="8"/>
        <rFont val="Calibri"/>
        <family val="2"/>
      </rPr>
      <t>2)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</si>
  <si>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  <scheme val="minor"/>
      </rPr>
      <t>) = as of 2017Q3  the group of wild animals has been added to the group of other products.</t>
    </r>
  </si>
  <si>
    <r>
      <rPr>
        <vertAlign val="superscript"/>
        <sz val="12"/>
        <color indexed="8"/>
        <rFont val="Calibri"/>
        <family val="2"/>
      </rPr>
      <t>3)</t>
    </r>
    <r>
      <rPr>
        <sz val="11"/>
        <color indexed="8"/>
        <rFont val="Calibri"/>
        <family val="2"/>
        <scheme val="minor"/>
      </rPr>
      <t xml:space="preserve"> = as of 2017Q3  Beverages, Spirits and Vinegar has been added as a separate group</t>
    </r>
  </si>
  <si>
    <t xml:space="preserve">4,683,237
</t>
  </si>
  <si>
    <t>TMG_H5_22_USD</t>
  </si>
  <si>
    <t/>
  </si>
  <si>
    <t>DataStructure</t>
  </si>
  <si>
    <t>IMF:ECOFIN_DSD(1.0)</t>
  </si>
  <si>
    <t>DataStructure Name</t>
  </si>
  <si>
    <t>ECOFIN Data Structure Definition</t>
  </si>
  <si>
    <t>TXG_FOB_USD</t>
  </si>
  <si>
    <t>TMG_FOB_USD</t>
  </si>
  <si>
    <t>2017-Q2#</t>
  </si>
  <si>
    <t>2017-Q3#</t>
  </si>
  <si>
    <t>2017-Q4#</t>
  </si>
  <si>
    <t>2018-Q1#</t>
  </si>
  <si>
    <t>2018-Q2#</t>
  </si>
  <si>
    <t>2018-Q3#</t>
  </si>
  <si>
    <t>2018-Q4#</t>
  </si>
  <si>
    <t>2019-Q1#</t>
  </si>
  <si>
    <t>2019-Q2#</t>
  </si>
  <si>
    <t>2019-Q3#</t>
  </si>
  <si>
    <t>2019-Q4#</t>
  </si>
  <si>
    <t>2020-Q1#</t>
  </si>
  <si>
    <t>2020-Q2#</t>
  </si>
  <si>
    <t>2020-Q3#</t>
  </si>
  <si>
    <t>2020-Q4#</t>
  </si>
  <si>
    <t>opmerking/ Remark: # Export cijfers/ Export figure</t>
  </si>
  <si>
    <t>TMG_HS01T05_USD</t>
  </si>
  <si>
    <t>TMG_HS06T14_USD</t>
  </si>
  <si>
    <t>TMG_HS15_USD</t>
  </si>
  <si>
    <t>TMG_HS16T24_USD</t>
  </si>
  <si>
    <t>TMG_HS25T27_USD</t>
  </si>
  <si>
    <t>TMG_HS28T38_USD</t>
  </si>
  <si>
    <t>TMG_HS39T40_USD</t>
  </si>
  <si>
    <t>TMG_HS41T43_USD</t>
  </si>
  <si>
    <t>TMG_HS44T46_USD</t>
  </si>
  <si>
    <t>TMG_HS47T49_USD</t>
  </si>
  <si>
    <t>TMG_HS50T63_USD</t>
  </si>
  <si>
    <t>TMG_HS64T67_USD</t>
  </si>
  <si>
    <t>TMG_HS68T70_USD</t>
  </si>
  <si>
    <t>TMG_HS71_USD</t>
  </si>
  <si>
    <t>TMG_HS72T83_USD</t>
  </si>
  <si>
    <t>TMG_HS84T85_USD</t>
  </si>
  <si>
    <t>TMG_HS86T89_USD</t>
  </si>
  <si>
    <t>TMG_HS90T96_USD</t>
  </si>
  <si>
    <t>TMG_HS97_USD</t>
  </si>
  <si>
    <t>TMG_HS98T99_USD</t>
  </si>
  <si>
    <t>TXG_HS01T05_USD</t>
  </si>
  <si>
    <t>TXG_HS06T14_USD</t>
  </si>
  <si>
    <t>TXG_HS15_USD</t>
  </si>
  <si>
    <t>TXG_HS16T24_USD</t>
  </si>
  <si>
    <t>TXG_HS25T27_USD</t>
  </si>
  <si>
    <t>TXG_HS28T38_USD</t>
  </si>
  <si>
    <t>TXG_HS39T40_USD</t>
  </si>
  <si>
    <t>TXG_HS41T43_USD</t>
  </si>
  <si>
    <t>TXG_HS44T46_USD</t>
  </si>
  <si>
    <t>TXG_HS47T49_USD</t>
  </si>
  <si>
    <t>TXG_HS50T63_USD</t>
  </si>
  <si>
    <t>TXG_HS64T67_USD</t>
  </si>
  <si>
    <t>TXG_HS68T70_USD</t>
  </si>
  <si>
    <t>TXG_HS71_USD</t>
  </si>
  <si>
    <t>TXG_HS72T83_USD</t>
  </si>
  <si>
    <t>TXG_HS84T85_USD</t>
  </si>
  <si>
    <t>TXG_HS86T89_USD</t>
  </si>
  <si>
    <t>TXG_HS90T96_USD</t>
  </si>
  <si>
    <t>TXG_HS97_USD</t>
  </si>
  <si>
    <t>TXG_HS98T99_USD</t>
  </si>
  <si>
    <t>TXGBRE_HS01T05_USD</t>
  </si>
  <si>
    <t>TXGBRE_HS06T14_USD</t>
  </si>
  <si>
    <t>TXGBRE_HS15_USD</t>
  </si>
  <si>
    <t>TXGBRE_HS16T24_USD</t>
  </si>
  <si>
    <t>TXGBRE_HS25T27_USD</t>
  </si>
  <si>
    <t>TXGBRE_HS28T38_USD</t>
  </si>
  <si>
    <t>TXGBRE_HS39T40_USD</t>
  </si>
  <si>
    <t>TXGBRE_HS41T43_USD</t>
  </si>
  <si>
    <t>TXGBRE_HS44T46_USD</t>
  </si>
  <si>
    <t>TXGBRE_HS47T49_USD</t>
  </si>
  <si>
    <t>TXGBRE_HS50T63_USD</t>
  </si>
  <si>
    <t>TXGBRE_HS64T67_USD</t>
  </si>
  <si>
    <t>TXGBRE_HS68T70_USD</t>
  </si>
  <si>
    <t>TXGBRE_HS71_USD</t>
  </si>
  <si>
    <t>TXGBRE_HS72T83_USD</t>
  </si>
  <si>
    <t>TXGBRE_HS84T85_USD</t>
  </si>
  <si>
    <t>TXGBRE_HS86T89_USD</t>
  </si>
  <si>
    <t>TXGBRE_HS90T96_USD</t>
  </si>
  <si>
    <t>TXGBRE_HS97_USD</t>
  </si>
  <si>
    <t>TXGBRE_HS98T99_USD</t>
  </si>
  <si>
    <t>2017-Q1 #</t>
  </si>
  <si>
    <t>2021-Q1#</t>
  </si>
  <si>
    <t>2021-Q2#</t>
  </si>
  <si>
    <t>2021-Q3#</t>
  </si>
  <si>
    <t>2021-Q4#</t>
  </si>
  <si>
    <t>2022-Q1#</t>
  </si>
  <si>
    <t>2022-Q2#</t>
  </si>
  <si>
    <t>2022-Q3#</t>
  </si>
  <si>
    <t>2022-Q4#</t>
  </si>
  <si>
    <t>2023-Q1#</t>
  </si>
  <si>
    <t>2023-Q2 #</t>
  </si>
  <si>
    <t>2023-Q3 #</t>
  </si>
  <si>
    <t>2024-Q3</t>
  </si>
  <si>
    <t>2024-Q4</t>
  </si>
  <si>
    <t>2024-Q1#</t>
  </si>
  <si>
    <t>2023-Q4#</t>
  </si>
  <si>
    <t>2024-Q2#</t>
  </si>
  <si>
    <t>2025-Q1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</si>
</sst>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2" x14ac:knownFonts="1"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</font>
    <font>
      <vertAlign val="superscript"/>
      <sz val="8"/>
      <color indexed="8"/>
      <name val="Calibri"/>
      <family val="2"/>
    </font>
    <font>
      <vertAlign val="superscript"/>
      <sz val="10"/>
      <color indexed="8"/>
      <name val="Calibri"/>
      <family val="2"/>
    </font>
    <font>
      <vertAlign val="superscript"/>
      <sz val="12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6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26">
    <xf numFmtId="0" fontId="0" fillId="0" borderId="0" xfId="0"/>
    <xf numFmtId="0" fontId="8" fillId="2" borderId="0" xfId="0" applyFont="1" applyFill="1"/>
    <xf numFmtId="0" fontId="9" fillId="3" borderId="1" xfId="0" applyFont="1" applyFill="1" applyBorder="1"/>
    <xf numFmtId="0" fontId="9" fillId="3" borderId="2" xfId="0" applyFont="1" applyFill="1" applyBorder="1"/>
    <xf numFmtId="0" fontId="9" fillId="2" borderId="2" xfId="0" applyFont="1" applyFill="1" applyBorder="1"/>
    <xf numFmtId="0" fontId="8" fillId="0" borderId="0" xfId="0" applyFont="1" applyAlignment="1" applyProtection="1">
      <alignment horizontal="left"/>
      <protection locked="0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9" fillId="3" borderId="3" xfId="0" applyFont="1" applyFill="1" applyBorder="1" applyAlignment="1">
      <alignment horizontal="left"/>
    </xf>
    <xf numFmtId="0" fontId="0" fillId="2" borderId="0" xfId="0" applyFill="1"/>
    <xf numFmtId="0" fontId="9" fillId="3" borderId="4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3" fontId="7" fillId="0" borderId="0" xfId="485" applyNumberFormat="1" applyAlignment="1">
      <alignment horizontal="center" vertical="center"/>
    </xf>
    <xf numFmtId="3" fontId="7" fillId="0" borderId="0" xfId="383" applyNumberFormat="1" applyAlignment="1">
      <alignment horizontal="center" vertical="center"/>
    </xf>
    <xf numFmtId="3" fontId="7" fillId="0" borderId="0" xfId="115" applyNumberFormat="1" applyAlignment="1">
      <alignment horizontal="center" vertical="center"/>
    </xf>
    <xf numFmtId="3" fontId="7" fillId="0" borderId="0" xfId="120" applyNumberFormat="1" applyAlignment="1">
      <alignment horizontal="center" vertical="center"/>
    </xf>
    <xf numFmtId="3" fontId="7" fillId="0" borderId="0" xfId="125" applyNumberFormat="1" applyAlignment="1">
      <alignment horizontal="center" vertical="center"/>
    </xf>
    <xf numFmtId="3" fontId="7" fillId="0" borderId="0" xfId="130" applyNumberFormat="1" applyAlignment="1">
      <alignment horizontal="center" vertical="center"/>
    </xf>
    <xf numFmtId="3" fontId="7" fillId="0" borderId="0" xfId="56" applyNumberFormat="1" applyAlignment="1">
      <alignment horizontal="center" vertical="center"/>
    </xf>
    <xf numFmtId="3" fontId="7" fillId="0" borderId="0" xfId="107" applyNumberFormat="1" applyAlignment="1">
      <alignment horizontal="center" vertical="center"/>
    </xf>
    <xf numFmtId="3" fontId="7" fillId="0" borderId="0" xfId="135" applyNumberFormat="1" applyAlignment="1">
      <alignment horizontal="center" vertical="center"/>
    </xf>
    <xf numFmtId="3" fontId="7" fillId="0" borderId="0" xfId="140" applyNumberFormat="1" applyAlignment="1">
      <alignment horizontal="center" vertical="center"/>
    </xf>
    <xf numFmtId="3" fontId="7" fillId="0" borderId="0" xfId="145" applyNumberFormat="1" applyAlignment="1">
      <alignment horizontal="center" vertical="center"/>
    </xf>
    <xf numFmtId="3" fontId="7" fillId="0" borderId="0" xfId="157" applyNumberFormat="1" applyAlignment="1">
      <alignment horizontal="center" vertical="center"/>
    </xf>
    <xf numFmtId="3" fontId="7" fillId="0" borderId="0" xfId="162" applyNumberFormat="1" applyAlignment="1">
      <alignment horizontal="center" vertical="center"/>
    </xf>
    <xf numFmtId="3" fontId="7" fillId="0" borderId="0" xfId="167" applyNumberFormat="1" applyAlignment="1">
      <alignment horizontal="center" vertical="center"/>
    </xf>
    <xf numFmtId="3" fontId="7" fillId="0" borderId="0" xfId="172" applyNumberFormat="1" applyAlignment="1">
      <alignment horizontal="center" vertical="center"/>
    </xf>
    <xf numFmtId="3" fontId="7" fillId="0" borderId="0" xfId="177" applyNumberFormat="1" applyAlignment="1">
      <alignment horizontal="center" vertical="center"/>
    </xf>
    <xf numFmtId="3" fontId="7" fillId="0" borderId="0" xfId="182" applyNumberFormat="1" applyAlignment="1">
      <alignment horizontal="center" vertical="center"/>
    </xf>
    <xf numFmtId="3" fontId="7" fillId="0" borderId="0" xfId="187" applyNumberFormat="1" applyAlignment="1">
      <alignment horizontal="center" vertical="center"/>
    </xf>
    <xf numFmtId="3" fontId="7" fillId="0" borderId="0" xfId="192" applyNumberFormat="1" applyAlignment="1">
      <alignment horizontal="center" vertical="center"/>
    </xf>
    <xf numFmtId="3" fontId="7" fillId="0" borderId="0" xfId="197" applyNumberFormat="1" applyAlignment="1">
      <alignment horizontal="center" vertical="center"/>
    </xf>
    <xf numFmtId="3" fontId="7" fillId="0" borderId="0" xfId="202" applyNumberFormat="1" applyAlignment="1">
      <alignment horizontal="center" vertical="center"/>
    </xf>
    <xf numFmtId="3" fontId="7" fillId="0" borderId="0" xfId="208" applyNumberFormat="1" applyAlignment="1">
      <alignment horizontal="center" vertical="center"/>
    </xf>
    <xf numFmtId="3" fontId="7" fillId="0" borderId="0" xfId="213" applyNumberFormat="1" applyAlignment="1">
      <alignment horizontal="center" vertical="center"/>
    </xf>
    <xf numFmtId="3" fontId="7" fillId="0" borderId="0" xfId="218" applyNumberFormat="1" applyAlignment="1">
      <alignment horizontal="center" vertical="center"/>
    </xf>
    <xf numFmtId="3" fontId="7" fillId="0" borderId="0" xfId="223" applyNumberFormat="1" applyAlignment="1">
      <alignment horizontal="center" vertical="center"/>
    </xf>
    <xf numFmtId="3" fontId="7" fillId="0" borderId="0" xfId="228" applyNumberFormat="1" applyAlignment="1">
      <alignment horizontal="center" vertical="center"/>
    </xf>
    <xf numFmtId="3" fontId="7" fillId="0" borderId="0" xfId="271" applyNumberFormat="1" applyAlignment="1">
      <alignment horizontal="center" vertical="center"/>
    </xf>
    <xf numFmtId="3" fontId="7" fillId="0" borderId="0" xfId="276" applyNumberFormat="1" applyAlignment="1">
      <alignment horizontal="center" vertical="center"/>
    </xf>
    <xf numFmtId="3" fontId="7" fillId="0" borderId="0" xfId="282" applyNumberFormat="1" applyAlignment="1">
      <alignment horizontal="center" vertical="center"/>
    </xf>
    <xf numFmtId="3" fontId="7" fillId="0" borderId="0" xfId="287" applyNumberFormat="1" applyAlignment="1">
      <alignment horizontal="center" vertical="center"/>
    </xf>
    <xf numFmtId="3" fontId="7" fillId="0" borderId="0" xfId="292" applyNumberFormat="1" applyAlignment="1">
      <alignment horizontal="center" vertical="center"/>
    </xf>
    <xf numFmtId="3" fontId="7" fillId="0" borderId="0" xfId="297" applyNumberFormat="1" applyAlignment="1">
      <alignment horizontal="center" vertical="center"/>
    </xf>
    <xf numFmtId="3" fontId="7" fillId="0" borderId="0" xfId="302" applyNumberFormat="1" applyAlignment="1">
      <alignment horizontal="center" vertical="center"/>
    </xf>
    <xf numFmtId="3" fontId="7" fillId="0" borderId="0" xfId="307" applyNumberFormat="1" applyAlignment="1">
      <alignment horizontal="center" vertical="center"/>
    </xf>
    <xf numFmtId="3" fontId="7" fillId="0" borderId="0" xfId="312" applyNumberFormat="1" applyAlignment="1">
      <alignment horizontal="center" vertical="center"/>
    </xf>
    <xf numFmtId="3" fontId="7" fillId="0" borderId="0" xfId="317" applyNumberFormat="1" applyAlignment="1">
      <alignment horizontal="center" vertical="center"/>
    </xf>
    <xf numFmtId="3" fontId="7" fillId="0" borderId="0" xfId="322" applyNumberFormat="1" applyAlignment="1">
      <alignment horizontal="center" vertical="center"/>
    </xf>
    <xf numFmtId="3" fontId="7" fillId="0" borderId="0" xfId="327" applyNumberFormat="1" applyAlignment="1">
      <alignment horizontal="center" vertical="center"/>
    </xf>
    <xf numFmtId="3" fontId="7" fillId="0" borderId="0" xfId="333" applyNumberFormat="1" applyAlignment="1">
      <alignment horizontal="center" vertical="center"/>
    </xf>
    <xf numFmtId="3" fontId="7" fillId="0" borderId="0" xfId="338" applyNumberFormat="1" applyAlignment="1">
      <alignment horizontal="center" vertical="center"/>
    </xf>
    <xf numFmtId="3" fontId="7" fillId="0" borderId="0" xfId="353" applyNumberFormat="1" applyAlignment="1">
      <alignment horizontal="center" vertical="center"/>
    </xf>
    <xf numFmtId="3" fontId="7" fillId="0" borderId="0" xfId="343" applyNumberFormat="1" applyAlignment="1">
      <alignment horizontal="center" vertical="center"/>
    </xf>
    <xf numFmtId="3" fontId="7" fillId="0" borderId="0" xfId="348" applyNumberFormat="1" applyAlignment="1">
      <alignment horizontal="center" vertical="center"/>
    </xf>
    <xf numFmtId="3" fontId="7" fillId="0" borderId="0" xfId="241" applyNumberFormat="1" applyAlignment="1">
      <alignment horizontal="center" vertical="center"/>
    </xf>
    <xf numFmtId="3" fontId="7" fillId="0" borderId="0" xfId="246" applyNumberFormat="1" applyAlignment="1">
      <alignment horizontal="center" vertical="center"/>
    </xf>
    <xf numFmtId="3" fontId="7" fillId="0" borderId="0" xfId="251" applyNumberFormat="1" applyAlignment="1">
      <alignment horizontal="center" vertical="center"/>
    </xf>
    <xf numFmtId="3" fontId="7" fillId="0" borderId="0" xfId="256" applyNumberFormat="1" applyAlignment="1">
      <alignment horizontal="center" vertical="center"/>
    </xf>
    <xf numFmtId="3" fontId="7" fillId="0" borderId="0" xfId="261" applyNumberFormat="1" applyAlignment="1">
      <alignment horizontal="center" vertical="center"/>
    </xf>
    <xf numFmtId="3" fontId="7" fillId="0" borderId="0" xfId="266" applyNumberFormat="1" applyAlignment="1">
      <alignment horizontal="center" vertical="center"/>
    </xf>
    <xf numFmtId="3" fontId="7" fillId="0" borderId="0" xfId="235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0" fontId="0" fillId="0" borderId="0" xfId="0" applyAlignment="1">
      <alignment horizontal="left" wrapText="1"/>
    </xf>
    <xf numFmtId="1" fontId="6" fillId="0" borderId="0" xfId="1" applyNumberFormat="1" applyFont="1" applyAlignment="1">
      <alignment horizontal="right"/>
    </xf>
    <xf numFmtId="164" fontId="6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0" fillId="5" borderId="0" xfId="0" applyFill="1" applyAlignment="1">
      <alignment horizontal="left" wrapText="1"/>
    </xf>
    <xf numFmtId="0" fontId="0" fillId="2" borderId="8" xfId="0" applyFill="1" applyBorder="1"/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0" xfId="0" applyFill="1" applyBorder="1"/>
    <xf numFmtId="0" fontId="8" fillId="5" borderId="0" xfId="0" applyFont="1" applyFill="1" applyAlignment="1" applyProtection="1">
      <alignment horizontal="left"/>
      <protection locked="0"/>
    </xf>
    <xf numFmtId="0" fontId="0" fillId="6" borderId="0" xfId="0" applyFill="1"/>
    <xf numFmtId="0" fontId="0" fillId="5" borderId="0" xfId="0" applyFill="1"/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left"/>
    </xf>
    <xf numFmtId="164" fontId="7" fillId="0" borderId="0" xfId="2" applyNumberFormat="1" applyFont="1" applyAlignment="1">
      <alignment wrapText="1"/>
    </xf>
    <xf numFmtId="164" fontId="7" fillId="0" borderId="0" xfId="2" applyNumberFormat="1" applyFont="1" applyFill="1" applyAlignment="1">
      <alignment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3" fontId="7" fillId="0" borderId="0" xfId="150" applyNumberForma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281" applyNumberFormat="1" applyAlignment="1">
      <alignment horizontal="center"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7" fillId="0" borderId="0" xfId="1" applyNumberFormat="1" applyFont="1"/>
    <xf numFmtId="0" fontId="11" fillId="4" borderId="1" xfId="0" applyFont="1" applyFill="1" applyBorder="1"/>
    <xf numFmtId="3" fontId="9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164" fontId="7" fillId="0" borderId="0" xfId="3" applyNumberFormat="1" applyFont="1" applyAlignment="1">
      <alignment wrapText="1"/>
    </xf>
    <xf numFmtId="164" fontId="7" fillId="0" borderId="0" xfId="3" applyNumberFormat="1" applyFont="1" applyFill="1" applyAlignment="1">
      <alignment wrapText="1"/>
    </xf>
    <xf numFmtId="164" fontId="6" fillId="0" borderId="0" xfId="1" applyNumberFormat="1" applyFont="1"/>
    <xf numFmtId="165" fontId="6" fillId="0" borderId="0" xfId="1" applyNumberFormat="1" applyFont="1"/>
    <xf numFmtId="164" fontId="6" fillId="0" borderId="0" xfId="1" applyNumberFormat="1" applyFont="1" applyFill="1"/>
    <xf numFmtId="164" fontId="7" fillId="0" borderId="0" xfId="234" applyNumberFormat="1" applyAlignment="1">
      <alignment wrapText="1"/>
    </xf>
    <xf numFmtId="164" fontId="7" fillId="0" borderId="0" xfId="4" applyNumberFormat="1" applyFont="1" applyFill="1" applyAlignment="1">
      <alignment wrapText="1"/>
    </xf>
    <xf numFmtId="164" fontId="7" fillId="0" borderId="0" xfId="4" applyNumberFormat="1" applyFont="1" applyAlignment="1">
      <alignment wrapText="1"/>
    </xf>
    <xf numFmtId="164" fontId="7" fillId="0" borderId="0" xfId="4" applyNumberFormat="1" applyFont="1" applyAlignment="1">
      <alignment horizontal="right" vertical="center" wrapText="1" indent="2"/>
    </xf>
    <xf numFmtId="164" fontId="7" fillId="0" borderId="0" xfId="4" applyNumberFormat="1" applyFont="1" applyFill="1" applyAlignment="1">
      <alignment horizontal="right" vertical="center" wrapText="1" indent="2"/>
    </xf>
    <xf numFmtId="165" fontId="7" fillId="0" borderId="0" xfId="4" applyNumberFormat="1" applyFont="1" applyAlignment="1">
      <alignment wrapText="1"/>
    </xf>
    <xf numFmtId="3" fontId="6" fillId="0" borderId="0" xfId="1" applyNumberFormat="1" applyFont="1"/>
    <xf numFmtId="164" fontId="6" fillId="4" borderId="0" xfId="1" applyNumberFormat="1" applyFont="1" applyFill="1"/>
    <xf numFmtId="164" fontId="6" fillId="0" borderId="0" xfId="1" applyNumberFormat="1" applyFont="1"/>
    <xf numFmtId="1" fontId="6" fillId="0" borderId="0" xfId="1" applyNumberFormat="1" applyFont="1"/>
    <xf numFmtId="1" fontId="6" fillId="0" borderId="0" xfId="1" applyNumberFormat="1" applyFont="1"/>
    <xf numFmtId="3" fontId="9" fillId="0" borderId="2" xfId="0" applyNumberFormat="1" applyFont="1" applyFill="1" applyBorder="1" applyAlignment="1">
      <alignment horizontal="center" vertical="center"/>
    </xf>
    <xf numFmtId="164" fontId="6" fillId="4" borderId="0" xfId="1" applyNumberFormat="1" applyFont="1" applyFill="1"/>
    <xf numFmtId="164" fontId="9" fillId="0" borderId="2" xfId="1" applyNumberFormat="1" applyFont="1" applyFill="1" applyBorder="1" applyAlignment="1">
      <alignment horizontal="center" vertical="center"/>
    </xf>
    <xf numFmtId="164" fontId="6" fillId="0" borderId="0" xfId="1" applyNumberFormat="1" applyFont="1"/>
    <xf numFmtId="1" fontId="6" fillId="0" borderId="0" xfId="1" applyNumberFormat="1" applyFont="1"/>
  </cellXfs>
  <cellStyles count="536">
    <cellStyle name="Comma" xfId="1" builtinId="3"/>
    <cellStyle name="Comma 2" xfId="2" xr:uid="{DC8C3BD3-682F-445D-8B43-58918E70B28B}"/>
    <cellStyle name="Comma 3" xfId="3" xr:uid="{A1C5A913-A36B-4091-BE17-084D8B351751}"/>
    <cellStyle name="Comma 4" xfId="4" xr:uid="{63FF8306-AB9A-4D8C-9BFB-BC1392BED794}"/>
    <cellStyle name="Normal" xfId="0" builtinId="0"/>
    <cellStyle name="Normal 10" xfId="5" xr:uid="{D79EF61D-E4FD-48CB-B40B-B2993F7E64C4}"/>
    <cellStyle name="Normal 100" xfId="6" xr:uid="{94BBB604-3494-46DD-A39A-56AE8849DC9C}"/>
    <cellStyle name="Normal 100 2" xfId="7" xr:uid="{CE221B98-74DD-40C1-83DA-26519CA65F4C}"/>
    <cellStyle name="Normal 100 3" xfId="8" xr:uid="{6E3D1937-80B9-4EA0-8F27-F744480A8AF0}"/>
    <cellStyle name="Normal 100 4" xfId="9" xr:uid="{7D9BBDE2-7DF3-4326-B2FB-2372662F5E34}"/>
    <cellStyle name="Normal 100 5" xfId="10" xr:uid="{70383EA7-C7B6-4B9A-8EAE-4F93075E5846}"/>
    <cellStyle name="Normal 101" xfId="11" xr:uid="{C3F91C03-E3C1-42BD-9918-B8D9C8F8400B}"/>
    <cellStyle name="Normal 101 2" xfId="12" xr:uid="{87EC1C18-F552-4D02-BB35-55A1ABA8E451}"/>
    <cellStyle name="Normal 101 3" xfId="13" xr:uid="{5D43F273-4E7E-456D-9C8C-0CE590A5FBBB}"/>
    <cellStyle name="Normal 101 4" xfId="14" xr:uid="{0277DE22-A1A2-4F2E-9175-71CC85CBBC46}"/>
    <cellStyle name="Normal 101 5" xfId="15" xr:uid="{FC37446F-160F-4180-817B-99CF29DA4A4C}"/>
    <cellStyle name="Normal 102" xfId="16" xr:uid="{BA33A053-2101-4A00-B55E-D2D1A8767EFE}"/>
    <cellStyle name="Normal 102 2" xfId="17" xr:uid="{CD1102F8-0A35-44BF-A067-39B371A45B5C}"/>
    <cellStyle name="Normal 102 3" xfId="18" xr:uid="{BB72AA68-DA2D-42F1-B361-81231D29A822}"/>
    <cellStyle name="Normal 102 4" xfId="19" xr:uid="{5ADDB350-7AB3-4DD7-B59E-1511C5E8306A}"/>
    <cellStyle name="Normal 102 5" xfId="20" xr:uid="{6AC952D9-3EC5-4AAC-9674-FF17E9CE826E}"/>
    <cellStyle name="Normal 103" xfId="21" xr:uid="{65E14F2E-9803-4890-8B38-F6E016B8547A}"/>
    <cellStyle name="Normal 103 2" xfId="22" xr:uid="{8C81C9B7-65EE-41C8-B5DD-F3382EAB82F0}"/>
    <cellStyle name="Normal 103 3" xfId="23" xr:uid="{56DC98B3-6108-43B2-A39D-68A55A6320AB}"/>
    <cellStyle name="Normal 103 4" xfId="24" xr:uid="{CF814CD3-D1C6-4340-8B71-B5DF1DBFB36E}"/>
    <cellStyle name="Normal 103 5" xfId="25" xr:uid="{2F98D701-CAD8-43CA-8CB9-0ADD8FB1A584}"/>
    <cellStyle name="Normal 104" xfId="26" xr:uid="{1FA712EB-C26C-4EE1-9F22-920AFF9517CD}"/>
    <cellStyle name="Normal 104 2" xfId="27" xr:uid="{0BF3144A-775A-4A2C-929D-E0C7FE6FF4E2}"/>
    <cellStyle name="Normal 104 3" xfId="28" xr:uid="{CA9EEE84-BCDD-4298-B07C-E57BD6E42464}"/>
    <cellStyle name="Normal 104 4" xfId="29" xr:uid="{E126679B-72DB-4E81-8DF9-FF8E6A987A65}"/>
    <cellStyle name="Normal 104 5" xfId="30" xr:uid="{886E5770-2B5B-44D8-94F8-44B64ACB4F9A}"/>
    <cellStyle name="Normal 105" xfId="31" xr:uid="{7F6DEBC2-AC0D-4DC2-B9C7-6630FA2BA876}"/>
    <cellStyle name="Normal 105 2" xfId="32" xr:uid="{AE937E61-2C93-4E36-874F-C7A41D5D51C0}"/>
    <cellStyle name="Normal 105 3" xfId="33" xr:uid="{DB7A8AD3-FBB8-4AE4-8C8C-87847E9FF59F}"/>
    <cellStyle name="Normal 105 4" xfId="34" xr:uid="{64497EE2-B5D4-480D-B47B-6455F59DE303}"/>
    <cellStyle name="Normal 105 5" xfId="35" xr:uid="{607347F6-3517-4A26-A64E-5677A90D9803}"/>
    <cellStyle name="Normal 106" xfId="36" xr:uid="{DE10BE51-9FC0-4818-AC7E-17E0C88076E3}"/>
    <cellStyle name="Normal 106 2" xfId="37" xr:uid="{A28173A9-A68A-4B90-805A-4BA6A87DD73F}"/>
    <cellStyle name="Normal 106 3" xfId="38" xr:uid="{DBC9CD2D-CF42-4148-9F85-B40B6C42699C}"/>
    <cellStyle name="Normal 106 4" xfId="39" xr:uid="{0C7E1FBC-9C6A-4397-A63C-1E001C2B9709}"/>
    <cellStyle name="Normal 106 5" xfId="40" xr:uid="{0507DFAB-1932-4E42-A4CA-FEF1B3567438}"/>
    <cellStyle name="Normal 107" xfId="41" xr:uid="{FADDAC6A-93B5-42CE-8FD9-8FC526328450}"/>
    <cellStyle name="Normal 107 2" xfId="42" xr:uid="{C9E924EB-2847-4E36-8CD3-79E0B424C227}"/>
    <cellStyle name="Normal 107 3" xfId="43" xr:uid="{1ABD0C12-B60B-4034-8F51-DA410EA736EC}"/>
    <cellStyle name="Normal 107 4" xfId="44" xr:uid="{8F420AAC-F85D-43E1-B227-EBE30A6806C8}"/>
    <cellStyle name="Normal 107 5" xfId="45" xr:uid="{A59A4A39-CF30-4937-BF0D-DFA3662FBEA8}"/>
    <cellStyle name="Normal 108" xfId="46" xr:uid="{D2F024E1-E8E7-45DF-8F8F-A5B53D1BCF28}"/>
    <cellStyle name="Normal 108 2" xfId="47" xr:uid="{2B772955-AF73-4A4B-A1A2-3C3917124BE6}"/>
    <cellStyle name="Normal 108 3" xfId="48" xr:uid="{F01E78E2-C961-462D-96BB-9E68DF8C0B02}"/>
    <cellStyle name="Normal 108 4" xfId="49" xr:uid="{3518BBC7-DB18-4946-9902-91A8A18C7D07}"/>
    <cellStyle name="Normal 108 5" xfId="50" xr:uid="{C3EA232F-D72F-4213-A476-73DD5DA03CD1}"/>
    <cellStyle name="Normal 109" xfId="51" xr:uid="{F047B8CE-D759-47B0-B735-48428C09C4B8}"/>
    <cellStyle name="Normal 109 2" xfId="52" xr:uid="{437DD885-7DDC-44B7-AC3C-D26F0262F91A}"/>
    <cellStyle name="Normal 109 3" xfId="53" xr:uid="{BD9DF6B6-D841-4767-B4D2-9A72160CEB04}"/>
    <cellStyle name="Normal 109 4" xfId="54" xr:uid="{12829381-AC2F-467B-8DFA-21F4C944F826}"/>
    <cellStyle name="Normal 109 5" xfId="55" xr:uid="{0B3E1626-58D0-4C3F-AEC7-685888EE1476}"/>
    <cellStyle name="Normal 11" xfId="56" xr:uid="{0940F063-6C83-45F5-9519-C45781C8FD82}"/>
    <cellStyle name="Normal 11 2" xfId="57" xr:uid="{FF4C9106-ABD9-4007-AA62-A2AFAEA125AD}"/>
    <cellStyle name="Normal 11 3" xfId="58" xr:uid="{F7BDA8E0-3ED1-4D32-99D7-DB4545082B19}"/>
    <cellStyle name="Normal 11 4" xfId="59" xr:uid="{BBA9D601-B371-49B9-812E-936A092643E8}"/>
    <cellStyle name="Normal 11 5" xfId="60" xr:uid="{D7D0634F-495A-4717-B775-8B535D7FBC69}"/>
    <cellStyle name="Normal 110" xfId="61" xr:uid="{A16ED6F8-7764-46F0-927E-410ACA5FF9A1}"/>
    <cellStyle name="Normal 110 2" xfId="62" xr:uid="{31659C50-87D4-41B1-8681-82EC579B0D9F}"/>
    <cellStyle name="Normal 110 3" xfId="63" xr:uid="{ABE58B4B-04B5-4F90-94B9-30256F8606B7}"/>
    <cellStyle name="Normal 110 4" xfId="64" xr:uid="{FFE892F4-9D92-4B00-80C7-377A9D4E6F2B}"/>
    <cellStyle name="Normal 110 5" xfId="65" xr:uid="{229BD09F-E515-4E49-97B2-FAEC4828067B}"/>
    <cellStyle name="Normal 111" xfId="66" xr:uid="{A04CF2F9-5DB4-48EF-A173-609FB6D786A6}"/>
    <cellStyle name="Normal 111 2" xfId="67" xr:uid="{9A45022C-F8A3-49CA-920F-CF45E9ADC3CD}"/>
    <cellStyle name="Normal 111 3" xfId="68" xr:uid="{36F05579-02E5-4EFD-A13A-04AA7AD85E9A}"/>
    <cellStyle name="Normal 111 4" xfId="69" xr:uid="{AA821F90-A358-4B3A-9F13-2430FD928E8D}"/>
    <cellStyle name="Normal 111 5" xfId="70" xr:uid="{193420CC-0D28-4391-9B38-52B7E737BB84}"/>
    <cellStyle name="Normal 112" xfId="71" xr:uid="{E280323D-C0FC-4C9F-AB49-12BC38F17C41}"/>
    <cellStyle name="Normal 112 2" xfId="72" xr:uid="{6A50FE13-3027-4005-876B-5DFCD5BA5240}"/>
    <cellStyle name="Normal 112 3" xfId="73" xr:uid="{BF036436-9351-49C2-BC69-E20CC4779C8E}"/>
    <cellStyle name="Normal 112 4" xfId="74" xr:uid="{A01B61CC-B4AD-4920-A7C4-A1E3C02AC57A}"/>
    <cellStyle name="Normal 112 5" xfId="75" xr:uid="{771406CA-8BF9-4DF7-A674-5D4E8DEDFD9B}"/>
    <cellStyle name="Normal 113" xfId="76" xr:uid="{DBD28089-C276-4F95-81A6-216CAD4EB445}"/>
    <cellStyle name="Normal 113 2" xfId="77" xr:uid="{6279D79B-5AAB-4E17-84CA-F5A5AB48975B}"/>
    <cellStyle name="Normal 113 3" xfId="78" xr:uid="{1AE3A39B-2B5E-4B8F-BDFF-04594E1F7218}"/>
    <cellStyle name="Normal 113 4" xfId="79" xr:uid="{36BC7F4F-C3E4-4AF5-9552-3875DC5A1941}"/>
    <cellStyle name="Normal 113 5" xfId="80" xr:uid="{502F22FE-01F2-4AD5-94CC-B5863C151B23}"/>
    <cellStyle name="Normal 114" xfId="81" xr:uid="{54565147-1F62-4A9D-8296-0A81B179E3A1}"/>
    <cellStyle name="Normal 114 2" xfId="82" xr:uid="{C3218D9F-E863-44A0-BBDD-D16FE2C686B9}"/>
    <cellStyle name="Normal 114 3" xfId="83" xr:uid="{3B09CE87-4A95-4230-8389-FF063F281A11}"/>
    <cellStyle name="Normal 114 4" xfId="84" xr:uid="{C40329FE-1744-4511-BDF6-100B2654C834}"/>
    <cellStyle name="Normal 114 5" xfId="85" xr:uid="{D845BE57-0008-4E78-A055-7F79959EE246}"/>
    <cellStyle name="Normal 115" xfId="86" xr:uid="{566A25A6-0C6D-436C-9180-8FD879EF5276}"/>
    <cellStyle name="Normal 115 2" xfId="87" xr:uid="{1C705A0F-E966-468D-A054-BF7429BCB7A0}"/>
    <cellStyle name="Normal 115 3" xfId="88" xr:uid="{26BF1F1D-71E1-4BE9-813E-16C2553ACE20}"/>
    <cellStyle name="Normal 115 4" xfId="89" xr:uid="{766C9077-AE2E-4C0A-AB3B-B500C7940D9B}"/>
    <cellStyle name="Normal 115 5" xfId="90" xr:uid="{DCF86B14-17DC-43F6-B27A-EDB24CD8BD30}"/>
    <cellStyle name="Normal 116" xfId="91" xr:uid="{F31065A8-E0B1-4D13-98F6-5F3FF8E3850F}"/>
    <cellStyle name="Normal 116 2" xfId="92" xr:uid="{2013397A-9C91-4C93-B5AD-08DF183C80B5}"/>
    <cellStyle name="Normal 116 3" xfId="93" xr:uid="{DBDFD905-D883-4A4D-9005-94C04FA92022}"/>
    <cellStyle name="Normal 116 4" xfId="94" xr:uid="{E6363511-2092-466E-AB9D-1120EAD39F1B}"/>
    <cellStyle name="Normal 116 5" xfId="95" xr:uid="{7933D376-6E77-416A-822F-29F069BBDCD3}"/>
    <cellStyle name="Normal 117" xfId="96" xr:uid="{925FB639-0131-4CA5-B307-1930F3156D66}"/>
    <cellStyle name="Normal 117 2" xfId="97" xr:uid="{9EF3356F-4988-4495-8FE4-FE82946ED101}"/>
    <cellStyle name="Normal 117 3" xfId="98" xr:uid="{C8603C82-3971-4152-8DA5-646F4E8C50DB}"/>
    <cellStyle name="Normal 117 4" xfId="99" xr:uid="{A3C3425C-961E-4EE5-B29F-D5A733496335}"/>
    <cellStyle name="Normal 117 5" xfId="100" xr:uid="{9BC86413-FB68-46CF-8073-55D2F5C5202D}"/>
    <cellStyle name="Normal 118" xfId="101" xr:uid="{A552A8B8-9623-400E-9B38-F1C55415D255}"/>
    <cellStyle name="Normal 118 2" xfId="102" xr:uid="{EC159EA3-8704-44EF-A777-3DA3B20C3A4F}"/>
    <cellStyle name="Normal 118 3" xfId="103" xr:uid="{18741286-F94C-4485-A9AE-9C4754AC6C08}"/>
    <cellStyle name="Normal 118 4" xfId="104" xr:uid="{0DE800B4-003F-4781-8B03-FFC4D3192E59}"/>
    <cellStyle name="Normal 118 5" xfId="105" xr:uid="{5AA77F01-C4A9-46D8-8DD4-835EB02604FB}"/>
    <cellStyle name="Normal 119" xfId="106" xr:uid="{2C1A6263-8028-47AB-AB55-F838B00DB246}"/>
    <cellStyle name="Normal 12" xfId="107" xr:uid="{4F70F88E-AC85-4E2A-ABFC-FD53358FCD18}"/>
    <cellStyle name="Normal 12 2" xfId="108" xr:uid="{5B2BD800-EE3C-4029-AFAE-C91D0EF7F387}"/>
    <cellStyle name="Normal 12 3" xfId="109" xr:uid="{E141E11A-408D-41E0-B9A4-DB6875EDF644}"/>
    <cellStyle name="Normal 12 4" xfId="110" xr:uid="{5B8B39DE-D159-4114-A113-3C3CB884E9DC}"/>
    <cellStyle name="Normal 12 5" xfId="111" xr:uid="{7D9DD498-8B4E-4112-AF8F-57DB2EF1DF0C}"/>
    <cellStyle name="Normal 120" xfId="112" xr:uid="{05623FF3-A7EA-45A2-96F9-56037441A089}"/>
    <cellStyle name="Normal 121" xfId="113" xr:uid="{91B3CA00-9685-4D64-9C67-5370C3043486}"/>
    <cellStyle name="Normal 122" xfId="114" xr:uid="{72EE3D00-3C6C-4ADB-8E13-8CCA7844E543}"/>
    <cellStyle name="Normal 13" xfId="115" xr:uid="{D756D437-38C9-43BE-A847-D454E8D0BD35}"/>
    <cellStyle name="Normal 13 2" xfId="116" xr:uid="{5A4845A1-A513-4321-AB0C-9B39008383C0}"/>
    <cellStyle name="Normal 13 3" xfId="117" xr:uid="{7E49ED88-32CA-47A6-BF4C-B7A20987315A}"/>
    <cellStyle name="Normal 13 4" xfId="118" xr:uid="{CEEC4321-EC28-465B-844B-5860437372AC}"/>
    <cellStyle name="Normal 13 5" xfId="119" xr:uid="{39727112-38BF-4318-A286-09BF2C2701B4}"/>
    <cellStyle name="Normal 14" xfId="120" xr:uid="{7BDD5DDC-1987-4CA6-AA19-CDA64828E02C}"/>
    <cellStyle name="Normal 14 2" xfId="121" xr:uid="{D9FE8A58-C1C6-4C3D-9BD6-7DD139DF9CE6}"/>
    <cellStyle name="Normal 14 3" xfId="122" xr:uid="{1D464CB8-DAAF-404F-8BE2-592D5DD9E605}"/>
    <cellStyle name="Normal 14 4" xfId="123" xr:uid="{C05827D7-0C75-4AA4-8D7B-F2469E8B0545}"/>
    <cellStyle name="Normal 14 5" xfId="124" xr:uid="{F781ADE0-190A-446A-B456-0A299A417692}"/>
    <cellStyle name="Normal 15" xfId="125" xr:uid="{1662DC0C-45AB-4DF9-9F0D-EF2E1ACE4D47}"/>
    <cellStyle name="Normal 15 2" xfId="126" xr:uid="{F35DD2C6-7E4B-4F52-A2FD-386D531243FB}"/>
    <cellStyle name="Normal 15 3" xfId="127" xr:uid="{02F2FBE2-C2B2-4EC2-9D68-9F8FEB47877E}"/>
    <cellStyle name="Normal 15 4" xfId="128" xr:uid="{B5677234-1FFA-4F76-BE76-E3373A370F6E}"/>
    <cellStyle name="Normal 15 5" xfId="129" xr:uid="{B6E8269D-7FE5-4E08-AA22-91BF9C01219D}"/>
    <cellStyle name="Normal 16" xfId="130" xr:uid="{64C341B3-5177-446F-B3E5-4E86969F05C6}"/>
    <cellStyle name="Normal 16 2" xfId="131" xr:uid="{CB433FF8-07CF-4090-889E-FFFD2C457C9A}"/>
    <cellStyle name="Normal 16 3" xfId="132" xr:uid="{F7CF98FC-E72F-44AC-9441-EBA23FB87080}"/>
    <cellStyle name="Normal 16 4" xfId="133" xr:uid="{7FB64F36-A4D2-44A8-AF94-200695EEA487}"/>
    <cellStyle name="Normal 16 5" xfId="134" xr:uid="{E304722F-AB4D-4B5E-B58F-A3251729E4A7}"/>
    <cellStyle name="Normal 17" xfId="135" xr:uid="{901BE856-8A89-4EED-9CB4-25D2877E933F}"/>
    <cellStyle name="Normal 17 2" xfId="136" xr:uid="{543E2A53-6F0C-41D9-8637-360C304CB999}"/>
    <cellStyle name="Normal 17 3" xfId="137" xr:uid="{8049A900-ECA6-45F3-91F4-143BF217E8B8}"/>
    <cellStyle name="Normal 17 4" xfId="138" xr:uid="{849FF68C-FD51-4705-849A-37EB7E81471E}"/>
    <cellStyle name="Normal 17 5" xfId="139" xr:uid="{11D0738C-202F-4B1A-9B93-9FADA254D4E7}"/>
    <cellStyle name="Normal 18" xfId="140" xr:uid="{940E1B0C-AD5C-4622-8E9E-6E6841697402}"/>
    <cellStyle name="Normal 18 2" xfId="141" xr:uid="{234D4608-9361-4011-BAB0-51C67F598AF7}"/>
    <cellStyle name="Normal 18 3" xfId="142" xr:uid="{1494BCFC-FA7F-4ED9-94F8-97264BED602D}"/>
    <cellStyle name="Normal 18 4" xfId="143" xr:uid="{081680DB-EB8C-4D22-9282-3F37CCE59AAD}"/>
    <cellStyle name="Normal 18 5" xfId="144" xr:uid="{DF749FE4-05F3-47F8-91E8-7B4613DC6002}"/>
    <cellStyle name="Normal 19" xfId="145" xr:uid="{894CBC89-5801-493E-BA1F-5CAD83E12F01}"/>
    <cellStyle name="Normal 19 2" xfId="146" xr:uid="{EF9FEF8F-9B0D-4DF8-A381-53D0FD674C37}"/>
    <cellStyle name="Normal 19 3" xfId="147" xr:uid="{14AE6AA0-DD0B-43AD-A72C-C523CECED0B7}"/>
    <cellStyle name="Normal 19 4" xfId="148" xr:uid="{DBEA6D6F-727D-4758-80B9-303A732697F1}"/>
    <cellStyle name="Normal 19 5" xfId="149" xr:uid="{5E317E36-733F-4775-AC7C-CCB695BAEFEE}"/>
    <cellStyle name="Normal 2" xfId="150" xr:uid="{7BC4E036-3695-4F35-BD45-37AD385ED53A}"/>
    <cellStyle name="Normal 2 2" xfId="151" xr:uid="{6B3151F4-4E88-4C09-BEDB-F5738B8124AF}"/>
    <cellStyle name="Normal 2 3" xfId="152" xr:uid="{77E03427-FAFA-46FC-9010-F3160FD68ADE}"/>
    <cellStyle name="Normal 2 4" xfId="153" xr:uid="{16CAC858-F78D-453D-8A8E-D437284DB82C}"/>
    <cellStyle name="Normal 2 5" xfId="154" xr:uid="{E2C245BE-58D8-4AC7-9F28-A5CC5DFE55D9}"/>
    <cellStyle name="Normal 2 6" xfId="155" xr:uid="{6879F80C-679A-4C7C-881A-EF1C13A9099A}"/>
    <cellStyle name="Normal 2 7" xfId="156" xr:uid="{9B18C944-9A0E-48A1-BC05-7B1F6AC8C424}"/>
    <cellStyle name="Normal 20" xfId="157" xr:uid="{9455A506-5D65-4785-B24E-CBDFD010D819}"/>
    <cellStyle name="Normal 20 2" xfId="158" xr:uid="{CBF6412D-7F31-4A73-9FED-398BAFFF63E3}"/>
    <cellStyle name="Normal 20 3" xfId="159" xr:uid="{3F3EA220-419F-495E-A2C5-4127B9E0DA3D}"/>
    <cellStyle name="Normal 20 4" xfId="160" xr:uid="{E4C96955-204E-4778-B485-925AB083E55D}"/>
    <cellStyle name="Normal 20 5" xfId="161" xr:uid="{386D18F6-DA1D-412E-992A-D749A982BF39}"/>
    <cellStyle name="Normal 21" xfId="162" xr:uid="{4AAB5DA2-89EC-467E-80BC-19D88B9FDA3D}"/>
    <cellStyle name="Normal 21 2" xfId="163" xr:uid="{34FF728E-7891-42BD-8EAC-AD35C5B73432}"/>
    <cellStyle name="Normal 21 3" xfId="164" xr:uid="{D0637152-A05D-4AFE-91D7-A4831F90CC1D}"/>
    <cellStyle name="Normal 21 4" xfId="165" xr:uid="{AF29756C-C532-45F7-B322-756E04023536}"/>
    <cellStyle name="Normal 21 5" xfId="166" xr:uid="{CE6DA6E9-08D5-4984-8A6F-72FF522E0A01}"/>
    <cellStyle name="Normal 22" xfId="167" xr:uid="{4B0E4C47-77AF-48B2-8F11-75DCEB1D3DF1}"/>
    <cellStyle name="Normal 22 2" xfId="168" xr:uid="{A1EAEED1-BF6D-48B8-A6B0-936BB52A0678}"/>
    <cellStyle name="Normal 22 3" xfId="169" xr:uid="{EEAF2FF1-A5EB-4901-977C-3D26CC3469B2}"/>
    <cellStyle name="Normal 22 4" xfId="170" xr:uid="{815E09CF-D36B-443D-A886-667DA9232A6B}"/>
    <cellStyle name="Normal 22 5" xfId="171" xr:uid="{0725FABB-AC9F-41B0-9FC1-F92E0BEBAF3A}"/>
    <cellStyle name="Normal 23" xfId="172" xr:uid="{9832C913-AE30-47F1-97D1-348D69FFB0C6}"/>
    <cellStyle name="Normal 23 2" xfId="173" xr:uid="{F62D4E2A-8C9A-4345-8667-D1FAABE369DE}"/>
    <cellStyle name="Normal 23 3" xfId="174" xr:uid="{814B97C1-0986-4911-A55A-297464A890FB}"/>
    <cellStyle name="Normal 23 4" xfId="175" xr:uid="{EB125EAE-1F33-407B-90B2-409F4F95DA67}"/>
    <cellStyle name="Normal 23 5" xfId="176" xr:uid="{992701A7-4B61-4F6E-9A65-20E172244B67}"/>
    <cellStyle name="Normal 24" xfId="177" xr:uid="{68AE1908-B0EC-43D3-9294-7B94C8515634}"/>
    <cellStyle name="Normal 24 2" xfId="178" xr:uid="{DDDEB2F5-7492-421E-A3C7-9A87B81BA281}"/>
    <cellStyle name="Normal 24 3" xfId="179" xr:uid="{D30FC049-9C95-47CC-98D4-00A7B8B9ABBF}"/>
    <cellStyle name="Normal 24 4" xfId="180" xr:uid="{9D6B648E-E2CE-4EF7-8254-7A1490486A29}"/>
    <cellStyle name="Normal 24 5" xfId="181" xr:uid="{FFD5EFCC-483F-4612-9264-3B9889FEDC72}"/>
    <cellStyle name="Normal 25" xfId="182" xr:uid="{5A56978B-DB34-4E14-B3E1-AE6B4A8271B4}"/>
    <cellStyle name="Normal 25 2" xfId="183" xr:uid="{AB75CD62-7CA6-4BA7-805F-0E0C61A6A3BA}"/>
    <cellStyle name="Normal 25 3" xfId="184" xr:uid="{7D358BA5-0C85-4C97-B80A-7194E5681AB3}"/>
    <cellStyle name="Normal 25 4" xfId="185" xr:uid="{82702783-6C03-494F-B2ED-3DF0285137BA}"/>
    <cellStyle name="Normal 25 5" xfId="186" xr:uid="{78D05A2C-6330-492F-AD1F-AF8976269C95}"/>
    <cellStyle name="Normal 26" xfId="187" xr:uid="{C31FC9E5-1B8B-4CBD-89CE-60007F1DC201}"/>
    <cellStyle name="Normal 26 2" xfId="188" xr:uid="{B0E45ED9-5748-4730-A35B-AC0CC912CD6F}"/>
    <cellStyle name="Normal 26 3" xfId="189" xr:uid="{68569174-7ACC-4FD3-A3C1-D884ADC06131}"/>
    <cellStyle name="Normal 26 4" xfId="190" xr:uid="{02DB1E7E-7682-495B-BEA5-40CEEDC30C0D}"/>
    <cellStyle name="Normal 26 5" xfId="191" xr:uid="{A591FC53-BF58-4299-B567-660C75D9E1BB}"/>
    <cellStyle name="Normal 27" xfId="192" xr:uid="{7F8638D8-A961-4C91-8ED6-4D5B637BFCDA}"/>
    <cellStyle name="Normal 27 2" xfId="193" xr:uid="{833A79EC-BD1B-48C5-B375-BE36C93285F1}"/>
    <cellStyle name="Normal 27 3" xfId="194" xr:uid="{A2D10665-A4FB-464C-AA3B-A6966D24CA85}"/>
    <cellStyle name="Normal 27 4" xfId="195" xr:uid="{E1893634-DC89-48D3-9577-8B36C1CFF4D6}"/>
    <cellStyle name="Normal 27 5" xfId="196" xr:uid="{47580B9B-978C-4B90-97DE-D4632D8315C0}"/>
    <cellStyle name="Normal 28" xfId="197" xr:uid="{188DE6D5-7470-4DCA-A7D2-F81E6CC1E18C}"/>
    <cellStyle name="Normal 28 2" xfId="198" xr:uid="{1DA7CDE7-9852-4526-B28B-82B803909ABF}"/>
    <cellStyle name="Normal 28 3" xfId="199" xr:uid="{3B2C93D4-5B1B-4696-B5C0-1806230EA659}"/>
    <cellStyle name="Normal 28 4" xfId="200" xr:uid="{39576627-8643-4670-BFAB-3D15944F0D5A}"/>
    <cellStyle name="Normal 28 5" xfId="201" xr:uid="{289E8D95-4315-4C49-9AF3-D81E521D7107}"/>
    <cellStyle name="Normal 29" xfId="202" xr:uid="{9FB3702D-FC83-4DAF-96FC-A5ED0F6BF99A}"/>
    <cellStyle name="Normal 29 2" xfId="203" xr:uid="{4BFFCB86-8966-4277-9E3A-873ABAC17DD7}"/>
    <cellStyle name="Normal 29 3" xfId="204" xr:uid="{9991669C-648B-430E-950A-B716EF0B9725}"/>
    <cellStyle name="Normal 29 4" xfId="205" xr:uid="{63026AED-C7ED-4037-B40F-2F80EB426ECB}"/>
    <cellStyle name="Normal 29 5" xfId="206" xr:uid="{B47763FE-BB45-4D04-B67D-BDE4542451E6}"/>
    <cellStyle name="Normal 3" xfId="207" xr:uid="{6F90102D-0F08-4CF5-95B7-AD870E0F4011}"/>
    <cellStyle name="Normal 30" xfId="208" xr:uid="{ACF146BE-C5E6-4153-A1AE-B43669F87DE9}"/>
    <cellStyle name="Normal 30 2" xfId="209" xr:uid="{ADCB3C0E-BDDF-4772-AC6E-26A775A8CF98}"/>
    <cellStyle name="Normal 30 3" xfId="210" xr:uid="{42E1C4E6-6560-4E3B-97AB-A52F44651534}"/>
    <cellStyle name="Normal 30 4" xfId="211" xr:uid="{8894E947-0E2C-4DBA-A8E7-309CCAC67B64}"/>
    <cellStyle name="Normal 30 5" xfId="212" xr:uid="{8C23D91B-52A4-4F91-9FF7-4F0011DC4F05}"/>
    <cellStyle name="Normal 31" xfId="213" xr:uid="{AC20CCA3-E473-46E4-89EE-1E57C78BBC4F}"/>
    <cellStyle name="Normal 31 2" xfId="214" xr:uid="{E9733B7F-A2C1-4CF0-BB77-372D262E1A61}"/>
    <cellStyle name="Normal 31 3" xfId="215" xr:uid="{211543C6-8C20-4617-8E10-473636C5CEE5}"/>
    <cellStyle name="Normal 31 4" xfId="216" xr:uid="{A1F0BB3C-7A62-4D68-85C0-A90F9ED13E1E}"/>
    <cellStyle name="Normal 31 5" xfId="217" xr:uid="{37599E91-43EB-4C2C-A297-DC61F95473EF}"/>
    <cellStyle name="Normal 32" xfId="218" xr:uid="{0D63FA00-558A-489C-A674-0ED6011D00B9}"/>
    <cellStyle name="Normal 32 2" xfId="219" xr:uid="{F5C43B3B-D9EE-48CB-97DE-92B4C205A5BC}"/>
    <cellStyle name="Normal 32 3" xfId="220" xr:uid="{79CE58F3-349F-4D39-9664-659C9993241A}"/>
    <cellStyle name="Normal 32 4" xfId="221" xr:uid="{DD4511B9-D2C4-401D-9521-E82E6019D52C}"/>
    <cellStyle name="Normal 32 5" xfId="222" xr:uid="{CA9B8C3D-BFAC-4002-A994-7AAE954EDB53}"/>
    <cellStyle name="Normal 33" xfId="223" xr:uid="{5F0B99D7-8A4A-4F9E-9482-81C667569E67}"/>
    <cellStyle name="Normal 33 2" xfId="224" xr:uid="{0DCC5D00-5DA9-41DA-AD30-E6969A29F290}"/>
    <cellStyle name="Normal 33 3" xfId="225" xr:uid="{E71A0CD4-2E5C-4A70-8C11-25520FF3DA3E}"/>
    <cellStyle name="Normal 33 4" xfId="226" xr:uid="{E7096093-DAD4-4E35-97B9-E2CBA8193779}"/>
    <cellStyle name="Normal 33 5" xfId="227" xr:uid="{6475F0E5-B942-4666-B7FD-2889DBEB8112}"/>
    <cellStyle name="Normal 34" xfId="228" xr:uid="{22ABE5D7-9DAF-4C0A-975B-63873BF41037}"/>
    <cellStyle name="Normal 34 2" xfId="229" xr:uid="{53C799F0-DF29-435F-B97E-5F1A25719154}"/>
    <cellStyle name="Normal 34 3" xfId="230" xr:uid="{2252D0F5-2217-45BD-AEB1-C4B12DDC792C}"/>
    <cellStyle name="Normal 34 4" xfId="231" xr:uid="{ABE53928-D384-4D7E-9DDE-E57FBF38AF0D}"/>
    <cellStyle name="Normal 34 5" xfId="232" xr:uid="{05B80161-51B1-4842-98B6-5F35E28A12E5}"/>
    <cellStyle name="Normal 35" xfId="233" xr:uid="{1456BB45-F5EA-49DD-BAB6-FFEB94D65BFC}"/>
    <cellStyle name="Normal 36" xfId="234" xr:uid="{692EEB42-2F8B-4A6E-B71D-09F8E8432A2C}"/>
    <cellStyle name="Normal 38" xfId="235" xr:uid="{B1D07C88-1478-4758-A418-626C478BC40B}"/>
    <cellStyle name="Normal 38 2" xfId="236" xr:uid="{5B7C44D9-9ADE-4BB2-9687-3C23788B4187}"/>
    <cellStyle name="Normal 38 3" xfId="237" xr:uid="{E90FC883-59F8-4CFD-A2E9-BB026C74D6DC}"/>
    <cellStyle name="Normal 38 4" xfId="238" xr:uid="{E865A6E1-83B6-4481-9270-A3C1BDD76B87}"/>
    <cellStyle name="Normal 38 5" xfId="239" xr:uid="{3D093CA7-C8F2-4091-AB4A-19EF7AB86C17}"/>
    <cellStyle name="Normal 4" xfId="240" xr:uid="{3CCA74A7-F286-400F-9525-5CBA85661242}"/>
    <cellStyle name="Normal 42" xfId="241" xr:uid="{91A27423-783A-4B3B-8E3C-9A2D59E47160}"/>
    <cellStyle name="Normal 42 2" xfId="242" xr:uid="{15FA17E1-DC3A-4F10-85F3-F4E227FCE1F9}"/>
    <cellStyle name="Normal 42 3" xfId="243" xr:uid="{B079E072-8A42-42DC-8412-1830EE5F97A5}"/>
    <cellStyle name="Normal 42 4" xfId="244" xr:uid="{D62A42A6-4E7B-4539-80AC-7304B0E5B4DF}"/>
    <cellStyle name="Normal 42 5" xfId="245" xr:uid="{5570007C-0EA4-4B2F-AC12-0B05014F29DC}"/>
    <cellStyle name="Normal 43" xfId="246" xr:uid="{9508861F-2BA2-4099-8A2D-19326F867C66}"/>
    <cellStyle name="Normal 43 2" xfId="247" xr:uid="{9C44F61A-C55D-4AE6-95F2-223C22244BFB}"/>
    <cellStyle name="Normal 43 3" xfId="248" xr:uid="{38C9A00A-7A8A-4790-A69C-6B85FC90983F}"/>
    <cellStyle name="Normal 43 4" xfId="249" xr:uid="{162F02A6-C9D8-4FBB-8C7B-C1F971E2852E}"/>
    <cellStyle name="Normal 43 5" xfId="250" xr:uid="{45447C16-17D1-466C-8B3A-5A09EC7B6544}"/>
    <cellStyle name="Normal 44" xfId="251" xr:uid="{11698927-B212-469D-A362-E6314DA74FF6}"/>
    <cellStyle name="Normal 44 2" xfId="252" xr:uid="{A90EA1BC-88B6-4D3D-9A5F-E48EE754D5B3}"/>
    <cellStyle name="Normal 44 3" xfId="253" xr:uid="{B2898818-310C-4060-9B93-0A95A1626C50}"/>
    <cellStyle name="Normal 44 4" xfId="254" xr:uid="{1F997D36-0F3E-4798-988E-9726AEBBA43E}"/>
    <cellStyle name="Normal 44 5" xfId="255" xr:uid="{29A6A750-4FAA-4C7D-A1DC-BF146BE61850}"/>
    <cellStyle name="Normal 45" xfId="256" xr:uid="{51DF25AB-4479-4F7A-BD90-C8BD5E4FA462}"/>
    <cellStyle name="Normal 45 2" xfId="257" xr:uid="{972B5014-70A5-4989-B962-B1DCCB3DBC85}"/>
    <cellStyle name="Normal 45 3" xfId="258" xr:uid="{808E68AB-A44C-4EC8-A77D-D2CF4CFBFBDC}"/>
    <cellStyle name="Normal 45 4" xfId="259" xr:uid="{A585B780-4BC0-47B1-8D37-EDEF572F6F30}"/>
    <cellStyle name="Normal 45 5" xfId="260" xr:uid="{86C7364C-E721-467A-A1BD-67B9D06072AC}"/>
    <cellStyle name="Normal 46" xfId="261" xr:uid="{BBD45410-161B-4454-A159-6E4B53A90C7B}"/>
    <cellStyle name="Normal 46 2" xfId="262" xr:uid="{A9F61EFC-8DAA-4136-9720-2CDFD14B56F3}"/>
    <cellStyle name="Normal 46 3" xfId="263" xr:uid="{7146FBD5-91F4-47DD-BB25-DA4CF9A53D6A}"/>
    <cellStyle name="Normal 46 4" xfId="264" xr:uid="{1A6C1832-0C5F-4A32-A457-6EA924B24723}"/>
    <cellStyle name="Normal 46 5" xfId="265" xr:uid="{FC69E4BF-9436-4DE8-A3F2-DA70C8B92293}"/>
    <cellStyle name="Normal 47" xfId="266" xr:uid="{381112BF-3B5E-4E66-A989-B5C7B2AB4A1A}"/>
    <cellStyle name="Normal 47 2" xfId="267" xr:uid="{7260A90C-0969-471B-A35C-DD105CC17BFE}"/>
    <cellStyle name="Normal 47 3" xfId="268" xr:uid="{C2E22052-75E3-45C3-867B-66466C892C7B}"/>
    <cellStyle name="Normal 47 4" xfId="269" xr:uid="{D41BCDFF-D334-4028-8142-F4FA25792F8F}"/>
    <cellStyle name="Normal 47 5" xfId="270" xr:uid="{F3371FDF-3349-4161-B262-324421CE10D5}"/>
    <cellStyle name="Normal 48" xfId="271" xr:uid="{18EDB0BE-CB50-43F0-A46A-1FCED91E643D}"/>
    <cellStyle name="Normal 48 2" xfId="272" xr:uid="{98C97D7A-3F23-4165-949A-61D5D44B5A09}"/>
    <cellStyle name="Normal 48 3" xfId="273" xr:uid="{A552D3B5-F189-4313-8FA4-9B2847C9C076}"/>
    <cellStyle name="Normal 48 4" xfId="274" xr:uid="{6CA93C35-4969-4BE4-BAA4-37061C85C770}"/>
    <cellStyle name="Normal 48 5" xfId="275" xr:uid="{370E36A3-25C2-462C-9DF3-61D68227B6B5}"/>
    <cellStyle name="Normal 49" xfId="276" xr:uid="{D0DBBE27-A052-4AF9-8825-0DAAF511DCB5}"/>
    <cellStyle name="Normal 49 2" xfId="277" xr:uid="{668A699A-8C76-4615-A9E8-BA1685B4E798}"/>
    <cellStyle name="Normal 49 3" xfId="278" xr:uid="{6AA5184A-D35B-4420-86D3-B5324ED954BA}"/>
    <cellStyle name="Normal 49 4" xfId="279" xr:uid="{AF4B5D4F-06E4-4247-AC51-59727EC9CD4E}"/>
    <cellStyle name="Normal 49 5" xfId="280" xr:uid="{5314D07A-DF35-45C8-8D3A-1F0C76292E30}"/>
    <cellStyle name="Normal 5" xfId="281" xr:uid="{E4B9750C-AB2A-4F1D-9E0D-B5DDD5E64ADC}"/>
    <cellStyle name="Normal 50" xfId="282" xr:uid="{3CA1A954-040C-4ABE-9771-91BB7BD7E8F4}"/>
    <cellStyle name="Normal 50 2" xfId="283" xr:uid="{8B857FE4-33F7-4D98-994B-3A57D915B2DB}"/>
    <cellStyle name="Normal 50 3" xfId="284" xr:uid="{C4498A41-C612-4858-A9CF-04F3DF59EFC1}"/>
    <cellStyle name="Normal 50 4" xfId="285" xr:uid="{2959A2FD-6553-4D83-8D3B-F7BCA1836BD0}"/>
    <cellStyle name="Normal 50 5" xfId="286" xr:uid="{F4D6C4E3-C142-4F12-B3BC-5567EA8952E7}"/>
    <cellStyle name="Normal 51" xfId="287" xr:uid="{C53AB3DB-7B36-4A7A-B9BD-08042F60CD79}"/>
    <cellStyle name="Normal 51 2" xfId="288" xr:uid="{75177FB2-8899-4C9C-AEED-DA9569C419F5}"/>
    <cellStyle name="Normal 51 3" xfId="289" xr:uid="{9634B2F6-DE2E-49B9-84C1-A808B38465D4}"/>
    <cellStyle name="Normal 51 4" xfId="290" xr:uid="{BC51F9AE-3711-439B-AC05-430CB9409CE0}"/>
    <cellStyle name="Normal 51 5" xfId="291" xr:uid="{86BAC4AA-D202-4BDC-89B1-0121798417BC}"/>
    <cellStyle name="Normal 52" xfId="292" xr:uid="{24F6DAC8-036B-4694-868F-57BBE3551321}"/>
    <cellStyle name="Normal 52 2" xfId="293" xr:uid="{0D535B7D-0EED-4D00-8474-818F0470A1B9}"/>
    <cellStyle name="Normal 52 3" xfId="294" xr:uid="{785B78AC-734E-46F7-80C9-FB6E203560D3}"/>
    <cellStyle name="Normal 52 4" xfId="295" xr:uid="{F5F2D925-457D-454F-BEF8-3980B62D48FE}"/>
    <cellStyle name="Normal 52 5" xfId="296" xr:uid="{F16C10F7-DF68-4001-9CDD-B043F441072F}"/>
    <cellStyle name="Normal 53" xfId="297" xr:uid="{D4BE7288-7DDC-44EE-83EA-575BD51BEF20}"/>
    <cellStyle name="Normal 53 2" xfId="298" xr:uid="{F90EDF2D-2996-4008-A506-E2112FCA1105}"/>
    <cellStyle name="Normal 53 3" xfId="299" xr:uid="{976EB549-4635-4093-BF94-62A7120FA862}"/>
    <cellStyle name="Normal 53 4" xfId="300" xr:uid="{02AAC6B6-D419-492C-AC25-77C193A77F00}"/>
    <cellStyle name="Normal 53 5" xfId="301" xr:uid="{D9F087F7-677E-4680-98EF-A0F1CF89E652}"/>
    <cellStyle name="Normal 54" xfId="302" xr:uid="{5F8C6899-B399-4F16-BA73-89391CB53616}"/>
    <cellStyle name="Normal 54 2" xfId="303" xr:uid="{DF2894D2-382F-4CB0-98CD-6832C827E24F}"/>
    <cellStyle name="Normal 54 3" xfId="304" xr:uid="{3F591B6A-D58B-4B1F-8AAC-EBA54455D216}"/>
    <cellStyle name="Normal 54 4" xfId="305" xr:uid="{4547F21E-0CDC-4C6F-A2CA-7499076209C9}"/>
    <cellStyle name="Normal 54 5" xfId="306" xr:uid="{C25200C8-C586-4E0E-B92D-A791987E4E3D}"/>
    <cellStyle name="Normal 55" xfId="307" xr:uid="{052C4765-828A-43AB-9E18-AC60565CC331}"/>
    <cellStyle name="Normal 55 2" xfId="308" xr:uid="{8BF81EAE-4B92-4472-BF7F-1D63CE164A8C}"/>
    <cellStyle name="Normal 55 3" xfId="309" xr:uid="{65838A6B-64A9-4834-B75E-7883E02CA5D6}"/>
    <cellStyle name="Normal 55 4" xfId="310" xr:uid="{3CDD350B-F30F-4623-987B-EFDEFA62A9CE}"/>
    <cellStyle name="Normal 55 5" xfId="311" xr:uid="{337A1658-B980-4325-925E-764960BB17DD}"/>
    <cellStyle name="Normal 56" xfId="312" xr:uid="{A3683D0D-A762-40E3-B77C-2A231130F22C}"/>
    <cellStyle name="Normal 56 2" xfId="313" xr:uid="{CA9BC255-5D96-45EB-9389-18D8653F5A20}"/>
    <cellStyle name="Normal 56 3" xfId="314" xr:uid="{B1D363A4-778A-4B90-BB28-E73F69CF2FAB}"/>
    <cellStyle name="Normal 56 4" xfId="315" xr:uid="{6C6223F6-56AF-4BEA-82F1-02C8A3A278A2}"/>
    <cellStyle name="Normal 56 5" xfId="316" xr:uid="{8A8A4E71-2C18-4E68-8BF5-DE892BE3AFF7}"/>
    <cellStyle name="Normal 57" xfId="317" xr:uid="{E42C3983-CFBC-4A8E-9423-7871D39462CF}"/>
    <cellStyle name="Normal 57 2" xfId="318" xr:uid="{4DCDA728-5A43-473E-9A77-48574A714D80}"/>
    <cellStyle name="Normal 57 3" xfId="319" xr:uid="{44F72ABF-FDE1-4D87-A45E-C9C4DB1BB717}"/>
    <cellStyle name="Normal 57 4" xfId="320" xr:uid="{FDB621B7-B776-4B51-8EF8-5B573A4ACD7B}"/>
    <cellStyle name="Normal 57 5" xfId="321" xr:uid="{05895F99-03AC-40FA-8023-08167F085E8E}"/>
    <cellStyle name="Normal 58" xfId="322" xr:uid="{15615604-DF17-46FD-907D-665E1FCBA1DF}"/>
    <cellStyle name="Normal 58 2" xfId="323" xr:uid="{EE3C5F3A-7AF6-4FAF-B5E7-1E0F1E774A68}"/>
    <cellStyle name="Normal 58 3" xfId="324" xr:uid="{1BA7F7A8-6EA4-4F99-B4E8-B7D3F031DAB6}"/>
    <cellStyle name="Normal 58 4" xfId="325" xr:uid="{1CF5E6A3-E6D4-4FAB-82CC-ECAFBB7E4F6D}"/>
    <cellStyle name="Normal 58 5" xfId="326" xr:uid="{FD661E2A-0C19-4D16-9C9F-D26089F814A5}"/>
    <cellStyle name="Normal 59" xfId="327" xr:uid="{2F26F0EA-377A-45BB-9C37-15D90E7662A1}"/>
    <cellStyle name="Normal 59 2" xfId="328" xr:uid="{3F0E431F-16EB-4B73-8D56-52051B431DF8}"/>
    <cellStyle name="Normal 59 3" xfId="329" xr:uid="{70B081D8-B8C7-4BFE-888E-66018CDD284F}"/>
    <cellStyle name="Normal 59 4" xfId="330" xr:uid="{C0C51EDC-DF21-4F75-8D66-30CB878D7621}"/>
    <cellStyle name="Normal 59 5" xfId="331" xr:uid="{DCF282F9-D27A-44E0-832F-66D1FA6EAFE7}"/>
    <cellStyle name="Normal 6" xfId="332" xr:uid="{80295225-6338-45D0-BE1A-55DD9FBE7912}"/>
    <cellStyle name="Normal 60" xfId="333" xr:uid="{678A2E7B-EFB0-4BE6-8779-061401C8B59A}"/>
    <cellStyle name="Normal 60 2" xfId="334" xr:uid="{3C0D1772-7F0D-4BBA-B263-3307E65EDC4C}"/>
    <cellStyle name="Normal 60 3" xfId="335" xr:uid="{392FE256-9234-41EF-8201-4D73D695B5C6}"/>
    <cellStyle name="Normal 60 4" xfId="336" xr:uid="{32F25756-DD16-4467-8461-2EB09A0798B6}"/>
    <cellStyle name="Normal 60 5" xfId="337" xr:uid="{0B5804D2-9C8C-4F37-BFC0-EF3D07F01B6C}"/>
    <cellStyle name="Normal 61" xfId="338" xr:uid="{1B5021E1-71B0-4ACF-B3DD-6783EB75F611}"/>
    <cellStyle name="Normal 61 2" xfId="339" xr:uid="{9E2C651B-48D5-4C4A-81F2-57278F4D1CB2}"/>
    <cellStyle name="Normal 61 3" xfId="340" xr:uid="{818E5B40-5C06-4652-BCC6-AE5893771935}"/>
    <cellStyle name="Normal 61 4" xfId="341" xr:uid="{C2A3FB9A-9F9E-4AAF-9425-2BFE54369285}"/>
    <cellStyle name="Normal 61 5" xfId="342" xr:uid="{5CCE7A97-F086-4F3C-84CD-2AE662103CDA}"/>
    <cellStyle name="Normal 62" xfId="343" xr:uid="{4C3B901E-0E4F-4B57-893A-5E2E42A21B23}"/>
    <cellStyle name="Normal 62 2" xfId="344" xr:uid="{973C1D91-8A27-4745-AA3D-FCE4D8EF4EB9}"/>
    <cellStyle name="Normal 62 3" xfId="345" xr:uid="{D08F3D46-DC2A-470B-A6F8-AB7CB4E346B6}"/>
    <cellStyle name="Normal 62 4" xfId="346" xr:uid="{9A8EB4B5-4FD9-46C5-82CC-A8BED000AF00}"/>
    <cellStyle name="Normal 62 5" xfId="347" xr:uid="{BFAD77AF-72EE-43D3-B699-50C9A609C52A}"/>
    <cellStyle name="Normal 63" xfId="348" xr:uid="{32E1C165-D88C-4DD7-825D-9A91B4C262D0}"/>
    <cellStyle name="Normal 63 2" xfId="349" xr:uid="{B46EB9EA-D60F-4765-A98D-6C1DDE957949}"/>
    <cellStyle name="Normal 63 3" xfId="350" xr:uid="{E0DE91BF-281C-4632-A01D-322C1E9FBE44}"/>
    <cellStyle name="Normal 63 4" xfId="351" xr:uid="{B2DF3BD3-B715-4DAA-9A8B-C7DDDDE5179C}"/>
    <cellStyle name="Normal 63 5" xfId="352" xr:uid="{D7F52B28-F313-45CD-88F3-9ED43113B205}"/>
    <cellStyle name="Normal 64" xfId="353" xr:uid="{85DE8350-E976-4FBD-8A5E-A7C1CFD4C2C3}"/>
    <cellStyle name="Normal 64 2" xfId="354" xr:uid="{57DDB64E-DB1D-41FF-8975-1A586300B1F1}"/>
    <cellStyle name="Normal 64 3" xfId="355" xr:uid="{5C21D774-7399-455B-8397-468051EB93B7}"/>
    <cellStyle name="Normal 64 4" xfId="356" xr:uid="{5D27D187-3CE4-4B98-BE4B-FADCB770815F}"/>
    <cellStyle name="Normal 64 5" xfId="357" xr:uid="{BFEBAE7B-0986-4021-8537-5240FE5EEFED}"/>
    <cellStyle name="Normal 65" xfId="358" xr:uid="{5CBEAE8A-A1C1-4AC7-84D3-F52296A2DD59}"/>
    <cellStyle name="Normal 65 2" xfId="359" xr:uid="{D66DCD35-936A-4CD7-99E6-5F9AB8203D19}"/>
    <cellStyle name="Normal 65 3" xfId="360" xr:uid="{A68BD6F8-E0C7-46C0-835A-1038887FE5B6}"/>
    <cellStyle name="Normal 65 4" xfId="361" xr:uid="{EAC1C503-5C13-46BF-A7B3-7CE2272FD713}"/>
    <cellStyle name="Normal 65 5" xfId="362" xr:uid="{9D934771-BF53-4751-BFE9-294E0BF596E6}"/>
    <cellStyle name="Normal 66" xfId="363" xr:uid="{6FDCE346-CDA8-4AE6-9F6D-E893C89CB273}"/>
    <cellStyle name="Normal 66 2" xfId="364" xr:uid="{71EDD0CA-2D91-4EBD-B39E-06592BE209DD}"/>
    <cellStyle name="Normal 66 3" xfId="365" xr:uid="{EABBEBAB-0933-41A8-88AC-401BA1FBE20A}"/>
    <cellStyle name="Normal 66 4" xfId="366" xr:uid="{D414505B-C7A3-4E3B-81AE-59441F154287}"/>
    <cellStyle name="Normal 66 5" xfId="367" xr:uid="{46454775-80DB-468C-927B-649E2CF09FD7}"/>
    <cellStyle name="Normal 67" xfId="368" xr:uid="{54D30D8B-1D22-4345-A427-7A692133F78E}"/>
    <cellStyle name="Normal 67 2" xfId="369" xr:uid="{3CCF0A2D-F500-4D85-ABAA-84C22908E68C}"/>
    <cellStyle name="Normal 67 3" xfId="370" xr:uid="{661D6A4A-778B-454E-8C61-F3019511371F}"/>
    <cellStyle name="Normal 67 4" xfId="371" xr:uid="{B966E683-DFA5-4E9F-B3C6-AD4A4E27FCAC}"/>
    <cellStyle name="Normal 67 5" xfId="372" xr:uid="{BACBC918-9276-4060-936F-15FC92FC930D}"/>
    <cellStyle name="Normal 68" xfId="373" xr:uid="{D61F3579-7966-445A-B01F-22975851C505}"/>
    <cellStyle name="Normal 68 2" xfId="374" xr:uid="{DEC91CAD-8F62-42CD-B5B2-527D00583DCB}"/>
    <cellStyle name="Normal 68 3" xfId="375" xr:uid="{61316540-5CB4-48E0-A875-0A30619414A8}"/>
    <cellStyle name="Normal 68 4" xfId="376" xr:uid="{9198E1B3-F426-48E6-ADE8-515513A4D1D8}"/>
    <cellStyle name="Normal 68 5" xfId="377" xr:uid="{67F2C924-BA6B-45CA-97D4-0296C2C8A40C}"/>
    <cellStyle name="Normal 69" xfId="378" xr:uid="{972C6DA0-FE83-4873-819E-8A0DC5C185F9}"/>
    <cellStyle name="Normal 69 2" xfId="379" xr:uid="{95D5F687-2D8C-431F-ABAD-90EA217B622C}"/>
    <cellStyle name="Normal 69 3" xfId="380" xr:uid="{B1C8AB9B-40EF-454C-B247-7B51277EA4ED}"/>
    <cellStyle name="Normal 69 4" xfId="381" xr:uid="{3C2E7C94-445B-45B7-AC49-EEF75C6F9502}"/>
    <cellStyle name="Normal 69 5" xfId="382" xr:uid="{72145D27-7D09-4870-AF70-AEA289A27335}"/>
    <cellStyle name="Normal 7" xfId="383" xr:uid="{37C00A0A-B691-4387-8B0E-72DDEF287FCB}"/>
    <cellStyle name="Normal 70" xfId="384" xr:uid="{A6E16F11-28D8-4822-B936-762320E450DA}"/>
    <cellStyle name="Normal 70 2" xfId="385" xr:uid="{0267994D-06E1-41BE-B546-045385277A08}"/>
    <cellStyle name="Normal 70 3" xfId="386" xr:uid="{BF5FACDB-AF7A-4B4E-9735-A7931339D4C1}"/>
    <cellStyle name="Normal 70 4" xfId="387" xr:uid="{25BC7392-9386-459F-90CE-2FF9CE8B8EED}"/>
    <cellStyle name="Normal 70 5" xfId="388" xr:uid="{CC547821-94EC-4207-80BB-A78E4FFE29FF}"/>
    <cellStyle name="Normal 71" xfId="389" xr:uid="{4DCDF6DB-9BAC-48A1-82EA-8D0E6DA2B774}"/>
    <cellStyle name="Normal 71 2" xfId="390" xr:uid="{B0BB2377-82EF-40B8-B946-59D859966230}"/>
    <cellStyle name="Normal 71 3" xfId="391" xr:uid="{E987F563-209F-4B35-95B2-D51E3B8D5B75}"/>
    <cellStyle name="Normal 71 4" xfId="392" xr:uid="{033ECAF1-1153-4DB6-A1FA-2D4E1DCCAD2A}"/>
    <cellStyle name="Normal 71 5" xfId="393" xr:uid="{6E45337F-0026-43DE-B33A-78E61E952B2C}"/>
    <cellStyle name="Normal 72" xfId="394" xr:uid="{C7349AF0-EC6F-4CF4-A229-1F531412D0E9}"/>
    <cellStyle name="Normal 72 2" xfId="395" xr:uid="{1AF9BA5A-7278-4071-A49F-9A99B69E1BC4}"/>
    <cellStyle name="Normal 72 3" xfId="396" xr:uid="{F12370D1-EB86-42EF-B79C-783947F891F2}"/>
    <cellStyle name="Normal 72 4" xfId="397" xr:uid="{C3349944-1F4E-47A3-874D-8525C37410A6}"/>
    <cellStyle name="Normal 72 5" xfId="398" xr:uid="{15490C7A-DC8D-4E6F-B1DC-5CC71B72BF31}"/>
    <cellStyle name="Normal 73" xfId="399" xr:uid="{81FBA9C3-16B7-4C81-9DD2-8854E0EE441F}"/>
    <cellStyle name="Normal 73 2" xfId="400" xr:uid="{59F69C7D-9A7C-4D28-9696-37E1B5C3B30F}"/>
    <cellStyle name="Normal 73 3" xfId="401" xr:uid="{E3B8771D-DD56-4250-B3DE-87743E3A4AA5}"/>
    <cellStyle name="Normal 73 4" xfId="402" xr:uid="{54D93669-3FD7-412E-BFF1-61764A95390B}"/>
    <cellStyle name="Normal 73 5" xfId="403" xr:uid="{E5B7728D-C87F-46F7-AB95-8CC1574E6A72}"/>
    <cellStyle name="Normal 74" xfId="404" xr:uid="{054DF3E9-A27A-43CA-BD24-19D35384BCB0}"/>
    <cellStyle name="Normal 74 2" xfId="405" xr:uid="{67213F85-B674-44C5-A40D-4398661C61A2}"/>
    <cellStyle name="Normal 74 3" xfId="406" xr:uid="{B1060109-AB0A-45B0-ACE9-79B5F2932E1E}"/>
    <cellStyle name="Normal 74 4" xfId="407" xr:uid="{38542405-7FA9-4711-A635-6008DE91637C}"/>
    <cellStyle name="Normal 74 5" xfId="408" xr:uid="{FB5310F2-6706-4F97-B0FD-823BA038335B}"/>
    <cellStyle name="Normal 75" xfId="409" xr:uid="{66D4E8A8-9680-486B-972E-1D822D13CA32}"/>
    <cellStyle name="Normal 75 2" xfId="410" xr:uid="{2C913989-6298-4F11-93D3-42DCA5F83583}"/>
    <cellStyle name="Normal 75 3" xfId="411" xr:uid="{51E4CDC2-E9E4-49A2-825F-2D1909A7557F}"/>
    <cellStyle name="Normal 75 4" xfId="412" xr:uid="{92305BF6-F7BE-4F75-B440-FA07042281E6}"/>
    <cellStyle name="Normal 75 5" xfId="413" xr:uid="{431D7447-9531-46EA-B941-7509C46D97D1}"/>
    <cellStyle name="Normal 76" xfId="414" xr:uid="{C79611CF-22CA-4CEB-892D-4F3C999FF5DF}"/>
    <cellStyle name="Normal 76 2" xfId="415" xr:uid="{4ACBDF8A-D1A6-4885-8509-7E9A9D83BDE3}"/>
    <cellStyle name="Normal 76 3" xfId="416" xr:uid="{149C2095-B54E-4DFF-B744-58127AB63A41}"/>
    <cellStyle name="Normal 76 4" xfId="417" xr:uid="{E31BFF28-499B-4625-BB9A-2F712C2D6BA8}"/>
    <cellStyle name="Normal 76 5" xfId="418" xr:uid="{A85B4FA3-BA43-4EEF-850F-A11A9BD51854}"/>
    <cellStyle name="Normal 77" xfId="419" xr:uid="{69084195-F6E3-4582-9552-EB6FA4EB482C}"/>
    <cellStyle name="Normal 77 2" xfId="420" xr:uid="{A7DF9E27-077A-4C9A-883D-72BF9C7A8B42}"/>
    <cellStyle name="Normal 77 3" xfId="421" xr:uid="{BA27D350-C9A9-4689-94FA-9FF25A034774}"/>
    <cellStyle name="Normal 77 4" xfId="422" xr:uid="{7C2629B2-B4BF-4408-A90A-9592CA5FA68A}"/>
    <cellStyle name="Normal 77 5" xfId="423" xr:uid="{F62B4373-33E3-4044-967E-2FCE143A4671}"/>
    <cellStyle name="Normal 78" xfId="424" xr:uid="{D26E298A-FFB5-4E48-B4A5-16B979A78332}"/>
    <cellStyle name="Normal 78 2" xfId="425" xr:uid="{78C74A7B-563C-4A98-88A9-89EEEF3D63F5}"/>
    <cellStyle name="Normal 78 3" xfId="426" xr:uid="{D0D9BCF4-BB18-40FC-9269-F0D690C3B285}"/>
    <cellStyle name="Normal 78 4" xfId="427" xr:uid="{8A898051-F308-403D-9BB5-8EC2E82FE5DC}"/>
    <cellStyle name="Normal 78 5" xfId="428" xr:uid="{1CDC446C-3553-4387-8FA1-1954D60B5690}"/>
    <cellStyle name="Normal 79" xfId="429" xr:uid="{1A9090D5-5431-46B2-B7AC-03BB64AB52E6}"/>
    <cellStyle name="Normal 79 2" xfId="430" xr:uid="{36DD8187-C176-473C-9F05-3BCF5904B1F1}"/>
    <cellStyle name="Normal 79 3" xfId="431" xr:uid="{C26A2390-8D91-4C20-A553-D138A026A122}"/>
    <cellStyle name="Normal 79 4" xfId="432" xr:uid="{0AB05C15-EC53-4F09-8116-79DE32D2779E}"/>
    <cellStyle name="Normal 79 5" xfId="433" xr:uid="{CF4C0A79-BDA7-4D3E-B676-67F3E9F58BBF}"/>
    <cellStyle name="Normal 8" xfId="434" xr:uid="{C0428995-CF5D-4402-9CA0-DFDEA45D4785}"/>
    <cellStyle name="Normal 80" xfId="435" xr:uid="{5AB3FCDB-CE54-4EEB-A66B-946EFE56D5C8}"/>
    <cellStyle name="Normal 80 2" xfId="436" xr:uid="{D460657D-BEA4-407E-9D06-04A01D686016}"/>
    <cellStyle name="Normal 80 3" xfId="437" xr:uid="{CBD41F06-AF54-41C2-9920-72E1947B570D}"/>
    <cellStyle name="Normal 80 4" xfId="438" xr:uid="{7DF391FD-A085-4C32-B0CA-C8976C28ECF9}"/>
    <cellStyle name="Normal 80 5" xfId="439" xr:uid="{B659A0D7-C3AB-4DD9-8CD3-E81FC6C913EE}"/>
    <cellStyle name="Normal 81" xfId="440" xr:uid="{2A3FC2C2-1878-4324-8A49-1624C54526E4}"/>
    <cellStyle name="Normal 81 2" xfId="441" xr:uid="{1B34C242-3918-4ED3-824E-B9B80C7FC64A}"/>
    <cellStyle name="Normal 81 3" xfId="442" xr:uid="{DEFC016A-DD56-48E9-AB31-3084946552E1}"/>
    <cellStyle name="Normal 81 4" xfId="443" xr:uid="{69D23319-A12E-4EEC-AC72-092087C40EDA}"/>
    <cellStyle name="Normal 81 5" xfId="444" xr:uid="{CABB9EF4-C83F-4B9D-9FCD-F88F6A300C64}"/>
    <cellStyle name="Normal 82" xfId="445" xr:uid="{A3279634-1DE7-4DA5-BAF9-392784BAD2B0}"/>
    <cellStyle name="Normal 82 2" xfId="446" xr:uid="{610A7970-7201-4849-8047-F2DD07CDBD7D}"/>
    <cellStyle name="Normal 82 3" xfId="447" xr:uid="{4A728A12-EDB6-45BB-A673-30A7EE9F1687}"/>
    <cellStyle name="Normal 82 4" xfId="448" xr:uid="{CCD9CA62-5173-4A54-9D76-39784DE92282}"/>
    <cellStyle name="Normal 82 5" xfId="449" xr:uid="{CD648B46-57FF-428C-8DB8-0B00F27B68D9}"/>
    <cellStyle name="Normal 83" xfId="450" xr:uid="{D75444AC-E1E5-4D06-A619-8C002D0BFCE9}"/>
    <cellStyle name="Normal 83 2" xfId="451" xr:uid="{AED14F4E-5BF1-47F1-A338-BE904035A381}"/>
    <cellStyle name="Normal 83 3" xfId="452" xr:uid="{4CF1690F-A792-4F56-81CC-01C4C10EB411}"/>
    <cellStyle name="Normal 83 4" xfId="453" xr:uid="{DD700DCB-D378-4D59-91D9-95F9239576ED}"/>
    <cellStyle name="Normal 83 5" xfId="454" xr:uid="{C8A62A96-1510-4ED5-B03C-CFA1A051A20C}"/>
    <cellStyle name="Normal 84" xfId="455" xr:uid="{BE8B1E49-B6C1-4768-9221-587799DE04AF}"/>
    <cellStyle name="Normal 84 2" xfId="456" xr:uid="{DCEE7C9F-B989-454A-BE55-464BD4240C3E}"/>
    <cellStyle name="Normal 84 3" xfId="457" xr:uid="{A61DF916-B715-4060-B216-9BB11A1747E9}"/>
    <cellStyle name="Normal 84 4" xfId="458" xr:uid="{076EDF0F-2891-4829-AACB-815378249402}"/>
    <cellStyle name="Normal 84 5" xfId="459" xr:uid="{F987F372-19E8-4E4A-B462-BDB09C820A88}"/>
    <cellStyle name="Normal 85" xfId="460" xr:uid="{6D28CD1A-F32E-41F9-83A9-20888C2B66C4}"/>
    <cellStyle name="Normal 85 2" xfId="461" xr:uid="{9817591E-E01F-41EE-B6F2-EE0A7370049E}"/>
    <cellStyle name="Normal 85 3" xfId="462" xr:uid="{19A9C193-6471-4994-AE52-A60C4C62FE1F}"/>
    <cellStyle name="Normal 85 4" xfId="463" xr:uid="{F7E92BDE-93A2-4340-BE4E-A22440FA4C78}"/>
    <cellStyle name="Normal 85 5" xfId="464" xr:uid="{D08FEE4B-C556-484B-A27A-4799187B2AB5}"/>
    <cellStyle name="Normal 86" xfId="465" xr:uid="{347696E1-8EFA-4441-9084-D7DFBDD2DA7C}"/>
    <cellStyle name="Normal 86 2" xfId="466" xr:uid="{98F4FB44-9062-459D-9DB6-CAB7B9D798FE}"/>
    <cellStyle name="Normal 86 3" xfId="467" xr:uid="{63BCCF33-D6F3-4F64-91C2-A9ADC922C1AF}"/>
    <cellStyle name="Normal 86 4" xfId="468" xr:uid="{4EF503B9-E855-44CB-86B5-A76764ED3357}"/>
    <cellStyle name="Normal 86 5" xfId="469" xr:uid="{757F2417-5DFB-4B78-9B01-640A8AE6CA48}"/>
    <cellStyle name="Normal 87" xfId="470" xr:uid="{25363E05-19F4-4697-8042-4976659FDA5F}"/>
    <cellStyle name="Normal 87 2" xfId="471" xr:uid="{519D3714-1A9C-4304-A137-95B0B6A1A1D4}"/>
    <cellStyle name="Normal 87 3" xfId="472" xr:uid="{8BEF0372-905F-4976-9EFE-771537B1420C}"/>
    <cellStyle name="Normal 87 4" xfId="473" xr:uid="{F5E3EF13-C8E3-4B7A-9C04-39E6F77E33A1}"/>
    <cellStyle name="Normal 87 5" xfId="474" xr:uid="{E9E32519-57C4-435A-9403-00A9259A5550}"/>
    <cellStyle name="Normal 88" xfId="475" xr:uid="{232760CE-B3D4-4788-A975-F8B4ACC51A48}"/>
    <cellStyle name="Normal 88 2" xfId="476" xr:uid="{3AD5320F-47E9-4268-86B4-ECB6A1B74BEA}"/>
    <cellStyle name="Normal 88 3" xfId="477" xr:uid="{9CFC2F4E-F1E3-45BA-98A6-14781C9F20CD}"/>
    <cellStyle name="Normal 88 4" xfId="478" xr:uid="{1E64A5CC-3603-4BD3-B5C6-6ACC33C4E84F}"/>
    <cellStyle name="Normal 88 5" xfId="479" xr:uid="{03D81F38-21FB-4FE8-A9DD-219800A3EF6C}"/>
    <cellStyle name="Normal 89" xfId="480" xr:uid="{AB90CC61-49A5-418E-8BEE-6CF5839EAAB3}"/>
    <cellStyle name="Normal 89 2" xfId="481" xr:uid="{92E9FEA2-C843-44CA-8B6C-C6C9228431E1}"/>
    <cellStyle name="Normal 89 3" xfId="482" xr:uid="{F5704AB1-879D-42E8-B995-A659BE52030B}"/>
    <cellStyle name="Normal 89 4" xfId="483" xr:uid="{58B8BC1A-4CA0-45D5-9EF5-7E2C0F365129}"/>
    <cellStyle name="Normal 89 5" xfId="484" xr:uid="{5DC2564E-E6A1-4741-AA2D-C6CBEE720A11}"/>
    <cellStyle name="Normal 9" xfId="485" xr:uid="{887AD0EB-64EB-43BF-B608-D4036875BB5C}"/>
    <cellStyle name="Normal 90" xfId="486" xr:uid="{00F987E5-7555-4678-B9A7-FA5EDCCB3E07}"/>
    <cellStyle name="Normal 90 2" xfId="487" xr:uid="{10D57F95-90C7-4886-B6E1-D49C6DA40344}"/>
    <cellStyle name="Normal 90 3" xfId="488" xr:uid="{040B2344-EAFA-4190-89EA-BEB10D2E7E3B}"/>
    <cellStyle name="Normal 90 4" xfId="489" xr:uid="{F937A6D2-1A1C-40B1-92BC-C8548CAD7863}"/>
    <cellStyle name="Normal 90 5" xfId="490" xr:uid="{802AC0F4-8E19-437D-8F0F-3A2A2609EB72}"/>
    <cellStyle name="Normal 91" xfId="491" xr:uid="{EBF4B8B5-0DB7-4087-B862-9A792C9FE05E}"/>
    <cellStyle name="Normal 91 2" xfId="492" xr:uid="{47B5B991-BA31-4DF0-A784-381FF35CA2CD}"/>
    <cellStyle name="Normal 91 3" xfId="493" xr:uid="{423A8E55-277A-478A-8AA9-CE3E155E83CF}"/>
    <cellStyle name="Normal 91 4" xfId="494" xr:uid="{ECE75F65-1F0F-46A9-82E2-757839B52B39}"/>
    <cellStyle name="Normal 91 5" xfId="495" xr:uid="{A8F95991-EA47-4C6F-A9B3-E2D96F48C21C}"/>
    <cellStyle name="Normal 92" xfId="496" xr:uid="{FD8379F9-D6E9-42A9-9823-25D153FE9060}"/>
    <cellStyle name="Normal 92 2" xfId="497" xr:uid="{7A07D99D-B597-48FD-8E68-7EA186DE9748}"/>
    <cellStyle name="Normal 92 3" xfId="498" xr:uid="{82B4471C-F147-4A72-A197-D71F8F059079}"/>
    <cellStyle name="Normal 92 4" xfId="499" xr:uid="{E5EB8F98-7382-4053-BD9B-79738A63E13E}"/>
    <cellStyle name="Normal 92 5" xfId="500" xr:uid="{0F550C3B-BCBC-4011-A32C-BEEEF554CE08}"/>
    <cellStyle name="Normal 93" xfId="501" xr:uid="{97BC2A59-68DC-4F84-B145-EB1D455FDBB5}"/>
    <cellStyle name="Normal 93 2" xfId="502" xr:uid="{36F88939-8369-44E5-9BB9-6700F43E884F}"/>
    <cellStyle name="Normal 93 3" xfId="503" xr:uid="{1952DF96-8514-4339-9CED-59B6BC716589}"/>
    <cellStyle name="Normal 93 4" xfId="504" xr:uid="{96EEA4AA-B30D-49CD-9CD9-0281F3A621B7}"/>
    <cellStyle name="Normal 93 5" xfId="505" xr:uid="{222FD12F-49A3-40F6-B7B4-FE1EE6B3EBCE}"/>
    <cellStyle name="Normal 94" xfId="506" xr:uid="{BC2EAFBD-D41B-43B3-821E-88FAE314FDF7}"/>
    <cellStyle name="Normal 94 2" xfId="507" xr:uid="{5EB5EED2-A47F-400D-BE32-CBF00A305F93}"/>
    <cellStyle name="Normal 94 3" xfId="508" xr:uid="{6C4E336D-136E-4B4F-853B-5FCC72C79DEB}"/>
    <cellStyle name="Normal 94 4" xfId="509" xr:uid="{394C8D26-C256-4B81-8211-97D9ED0BCF60}"/>
    <cellStyle name="Normal 94 5" xfId="510" xr:uid="{D536D8EC-6937-47F2-8D8D-745D43FDC403}"/>
    <cellStyle name="Normal 95" xfId="511" xr:uid="{F75AB89F-3B65-4248-A590-680F6E8B8957}"/>
    <cellStyle name="Normal 95 2" xfId="512" xr:uid="{C4F2A41B-823A-4F93-A684-E52223762DD1}"/>
    <cellStyle name="Normal 95 3" xfId="513" xr:uid="{36303433-8A73-46C6-ACFF-9F66A7B1B2E6}"/>
    <cellStyle name="Normal 95 4" xfId="514" xr:uid="{7EB4D8BE-EB4B-40B8-80F9-C430F3B46D07}"/>
    <cellStyle name="Normal 95 5" xfId="515" xr:uid="{56392D40-6FA9-4B7A-ADDB-C04215C3535F}"/>
    <cellStyle name="Normal 96" xfId="516" xr:uid="{9F7A0B4F-76B2-4F46-A1F7-6B7031A770DE}"/>
    <cellStyle name="Normal 96 2" xfId="517" xr:uid="{60869160-CFA0-41EF-802E-F3E832C900EC}"/>
    <cellStyle name="Normal 96 3" xfId="518" xr:uid="{5725F92A-E44B-431D-9FAB-32B1624A1A3D}"/>
    <cellStyle name="Normal 96 4" xfId="519" xr:uid="{BD1D0FC7-FD5A-4BE1-BDDE-E3791CEB1C7F}"/>
    <cellStyle name="Normal 96 5" xfId="520" xr:uid="{9D06352D-ED58-4CFD-A279-DC62377439AB}"/>
    <cellStyle name="Normal 97" xfId="521" xr:uid="{5C43B559-D826-4750-9AF2-AC8FAD9D94D7}"/>
    <cellStyle name="Normal 97 2" xfId="522" xr:uid="{498D6E61-1856-42A9-B950-19055BDFD3EC}"/>
    <cellStyle name="Normal 97 3" xfId="523" xr:uid="{C94AA95E-A155-4289-8BF1-09A3AD6C83AE}"/>
    <cellStyle name="Normal 97 4" xfId="524" xr:uid="{DDA739CA-14FE-460D-975C-2E391B1CA1C3}"/>
    <cellStyle name="Normal 97 5" xfId="525" xr:uid="{519CD418-49B1-48B2-9A69-EA5BD76100E3}"/>
    <cellStyle name="Normal 98" xfId="526" xr:uid="{FDE52306-D73D-4791-9D54-2342E2A83854}"/>
    <cellStyle name="Normal 98 2" xfId="527" xr:uid="{DFD6B1F5-EE92-401C-A491-99F2784D1DBF}"/>
    <cellStyle name="Normal 98 3" xfId="528" xr:uid="{7F6215A6-3D02-444C-B9A3-D38FC040A4B9}"/>
    <cellStyle name="Normal 98 4" xfId="529" xr:uid="{A2B6715D-59CA-434E-B8B2-AD0203BBCFBD}"/>
    <cellStyle name="Normal 98 5" xfId="530" xr:uid="{54CB2607-8867-496C-8E60-32A4EFFAE3DE}"/>
    <cellStyle name="Normal 99" xfId="531" xr:uid="{528E9677-EFFE-4245-8E1D-CFC3A5C00F9D}"/>
    <cellStyle name="Normal 99 2" xfId="532" xr:uid="{859F7C86-6B42-429F-9782-8FE376CB11FF}"/>
    <cellStyle name="Normal 99 3" xfId="533" xr:uid="{DB848707-7CC3-449D-891A-E67E09830344}"/>
    <cellStyle name="Normal 99 4" xfId="534" xr:uid="{9AB6CB84-F19B-4C54-A3B7-F2DC41DE08B4}"/>
    <cellStyle name="Normal 99 5" xfId="535" xr:uid="{B9D18CE3-942A-4195-8CCE-5188A81E24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8DC1-0312-477F-ADD9-F2299391E95E}">
  <dimension ref="A1:AK92"/>
  <sheetViews>
    <sheetView tabSelected="1" topLeftCell="B1" workbookViewId="0">
      <pane xSplit="2" ySplit="10" topLeftCell="D11" activePane="bottomRight" state="frozen"/>
      <selection activeCell="B1" sqref="B1"/>
      <selection pane="topRight" activeCell="D1" sqref="D1"/>
      <selection pane="bottomLeft" activeCell="B10" sqref="B10"/>
      <selection pane="bottomRight" activeCell="AT62" sqref="AT62"/>
    </sheetView>
  </sheetViews>
  <sheetFormatPr defaultRowHeight="12" customHeight="1" x14ac:dyDescent="0.3"/>
  <cols>
    <col min="1" max="1" width="1.44140625" style="8" customWidth="1"/>
    <col min="2" max="2" width="20.44140625" style="16" customWidth="1"/>
    <col min="3" max="3" width="30.44140625" style="16" customWidth="1"/>
    <col min="4" max="4" width="29" bestFit="1" customWidth="1"/>
    <col min="5" max="17" width="15.33203125" bestFit="1" customWidth="1"/>
    <col min="18" max="18" width="12.5546875" style="92" customWidth="1"/>
    <col min="19" max="19" width="12.88671875" style="92" customWidth="1"/>
    <col min="20" max="20" width="12.6640625" style="68" customWidth="1"/>
    <col min="21" max="21" width="13.33203125" style="92" customWidth="1"/>
    <col min="22" max="22" width="13.33203125" style="92" bestFit="1" customWidth="1"/>
    <col min="23" max="23" width="13" style="92" customWidth="1"/>
    <col min="24" max="24" width="17.33203125" style="92" customWidth="1"/>
    <col min="25" max="25" width="13.109375" style="92" customWidth="1"/>
    <col min="26" max="26" width="11.5546875" style="92" bestFit="1" customWidth="1"/>
    <col min="27" max="27" width="13.33203125" style="92" customWidth="1"/>
    <col min="28" max="28" width="13.88671875" style="92" customWidth="1"/>
    <col min="29" max="29" width="13.6640625" customWidth="1"/>
    <col min="30" max="30" width="15.44140625" customWidth="1"/>
    <col min="31" max="31" width="15.33203125" bestFit="1" customWidth="1"/>
    <col min="32" max="32" width="12.5546875" customWidth="1"/>
    <col min="33" max="33" width="17" customWidth="1"/>
    <col min="34" max="34" width="13.6640625" style="107" customWidth="1"/>
    <col min="35" max="35" width="15.33203125" bestFit="1" customWidth="1"/>
    <col min="36" max="36" width="13.33203125" customWidth="1"/>
    <col min="37" max="37" width="14.21875" style="124" customWidth="1"/>
  </cols>
  <sheetData>
    <row r="1" spans="1:37" s="8" customFormat="1" ht="12" customHeight="1" x14ac:dyDescent="0.3">
      <c r="B1" s="9" t="s">
        <v>189</v>
      </c>
      <c r="C1" s="10" t="s">
        <v>190</v>
      </c>
      <c r="D1" s="80"/>
      <c r="R1" s="87"/>
      <c r="S1" s="87"/>
      <c r="T1" s="88"/>
      <c r="U1" s="87"/>
      <c r="V1" s="87"/>
      <c r="W1" s="87"/>
      <c r="X1" s="87"/>
      <c r="Y1" s="87"/>
      <c r="Z1" s="87"/>
      <c r="AA1" s="87"/>
      <c r="AB1" s="87"/>
      <c r="AH1" s="117"/>
      <c r="AK1" s="122"/>
    </row>
    <row r="2" spans="1:37" s="8" customFormat="1" ht="12" customHeight="1" x14ac:dyDescent="0.3">
      <c r="B2" s="9" t="s">
        <v>191</v>
      </c>
      <c r="C2" s="10" t="s">
        <v>192</v>
      </c>
      <c r="D2" s="80"/>
      <c r="R2" s="87"/>
      <c r="S2" s="87"/>
      <c r="T2" s="88"/>
      <c r="U2" s="87"/>
      <c r="V2" s="87"/>
      <c r="W2" s="87"/>
      <c r="X2" s="87"/>
      <c r="Y2" s="87"/>
      <c r="Z2" s="87"/>
      <c r="AA2" s="87"/>
      <c r="AB2" s="87"/>
      <c r="AH2" s="117"/>
      <c r="AK2" s="122"/>
    </row>
    <row r="3" spans="1:37" s="8" customFormat="1" ht="12" customHeight="1" x14ac:dyDescent="0.3">
      <c r="B3" s="9" t="s">
        <v>0</v>
      </c>
      <c r="C3" s="10" t="s">
        <v>15</v>
      </c>
      <c r="D3" s="80" t="s">
        <v>12</v>
      </c>
      <c r="R3" s="87"/>
      <c r="S3" s="87"/>
      <c r="T3" s="88"/>
      <c r="U3" s="87"/>
      <c r="V3" s="87"/>
      <c r="W3" s="87"/>
      <c r="X3" s="87"/>
      <c r="Y3" s="87"/>
      <c r="Z3" s="87"/>
      <c r="AA3" s="87"/>
      <c r="AB3" s="87"/>
      <c r="AH3" s="117"/>
      <c r="AK3" s="122"/>
    </row>
    <row r="4" spans="1:37" s="8" customFormat="1" ht="12" customHeight="1" x14ac:dyDescent="0.3">
      <c r="B4" s="9" t="s">
        <v>1</v>
      </c>
      <c r="C4" s="1" t="s">
        <v>17</v>
      </c>
      <c r="D4" s="80" t="s">
        <v>9</v>
      </c>
      <c r="R4" s="87"/>
      <c r="S4" s="87"/>
      <c r="T4" s="88"/>
      <c r="U4" s="87"/>
      <c r="V4" s="87"/>
      <c r="W4" s="87"/>
      <c r="X4" s="87"/>
      <c r="Y4" s="87"/>
      <c r="Z4" s="87"/>
      <c r="AA4" s="87"/>
      <c r="AB4" s="87"/>
      <c r="AH4" s="117"/>
      <c r="AK4" s="122"/>
    </row>
    <row r="5" spans="1:37" s="8" customFormat="1" ht="12" customHeight="1" thickBot="1" x14ac:dyDescent="0.35">
      <c r="B5" s="9" t="s">
        <v>2</v>
      </c>
      <c r="C5" s="10" t="s">
        <v>13</v>
      </c>
      <c r="D5" s="80" t="s">
        <v>10</v>
      </c>
      <c r="R5" s="87"/>
      <c r="S5" s="87"/>
      <c r="T5" s="88"/>
      <c r="U5" s="87"/>
      <c r="V5" s="87"/>
      <c r="W5" s="87"/>
      <c r="X5" s="87"/>
      <c r="Y5" s="87"/>
      <c r="Z5" s="87"/>
      <c r="AA5" s="87"/>
      <c r="AB5" s="87"/>
      <c r="AH5" s="117"/>
      <c r="AK5" s="122"/>
    </row>
    <row r="6" spans="1:37" s="8" customFormat="1" ht="12" customHeight="1" x14ac:dyDescent="0.3">
      <c r="B6" s="11" t="s">
        <v>4</v>
      </c>
      <c r="C6" s="12">
        <v>6</v>
      </c>
      <c r="D6" s="81" t="str">
        <f>"Scale = "&amp;IF(C6=0,"Unit",(IF(C6=3,"Thousand",(IF(C6=6,"Million",(IF(C6=9,"Billion")))))))</f>
        <v>Scale = Million</v>
      </c>
      <c r="E6" s="89"/>
      <c r="R6" s="87"/>
      <c r="S6" s="87"/>
      <c r="T6" s="88"/>
      <c r="U6" s="87"/>
      <c r="V6" s="87"/>
      <c r="W6" s="87"/>
      <c r="X6" s="87"/>
      <c r="Y6" s="87"/>
      <c r="Z6" s="87"/>
      <c r="AA6" s="87"/>
      <c r="AB6" s="87"/>
      <c r="AH6" s="117"/>
      <c r="AK6" s="122"/>
    </row>
    <row r="7" spans="1:37" s="8" customFormat="1" ht="12" customHeight="1" x14ac:dyDescent="0.3">
      <c r="B7" s="9" t="s">
        <v>3</v>
      </c>
      <c r="C7" s="10" t="s">
        <v>14</v>
      </c>
      <c r="D7" s="82" t="str">
        <f>"Frequency = "&amp;IF(C7="A","Annual",IF(C7="Q", "Quarterly", "Monthly"))</f>
        <v>Frequency = Quarterly</v>
      </c>
      <c r="E7" s="89"/>
      <c r="R7" s="87"/>
      <c r="S7" s="87"/>
      <c r="T7" s="88"/>
      <c r="U7" s="87"/>
      <c r="V7" s="87"/>
      <c r="W7" s="87"/>
      <c r="X7" s="87"/>
      <c r="Y7" s="87"/>
      <c r="Z7" s="87"/>
      <c r="AA7" s="87"/>
      <c r="AB7" s="87"/>
      <c r="AH7" s="117"/>
      <c r="AK7" s="122"/>
    </row>
    <row r="8" spans="1:37" s="8" customFormat="1" ht="12" customHeight="1" thickBot="1" x14ac:dyDescent="0.35">
      <c r="B8" s="13" t="s">
        <v>8</v>
      </c>
      <c r="C8" s="14" t="s">
        <v>16</v>
      </c>
      <c r="D8" s="83" t="s">
        <v>11</v>
      </c>
      <c r="R8" s="87"/>
      <c r="S8" s="87"/>
      <c r="T8" s="88"/>
      <c r="U8" s="87"/>
      <c r="V8" s="87"/>
      <c r="W8" s="87"/>
      <c r="X8" s="87"/>
      <c r="Y8" s="87"/>
      <c r="Z8" s="87"/>
      <c r="AA8" s="87"/>
      <c r="AB8" s="87"/>
      <c r="AH8" s="117"/>
      <c r="AK8" s="122"/>
    </row>
    <row r="9" spans="1:37" s="8" customFormat="1" ht="12" customHeight="1" thickBot="1" x14ac:dyDescent="0.35">
      <c r="B9" s="15"/>
      <c r="R9" s="87"/>
      <c r="S9" s="87"/>
      <c r="T9" s="88"/>
      <c r="U9" s="87"/>
      <c r="V9" s="87"/>
      <c r="W9" s="87"/>
      <c r="X9" s="87"/>
      <c r="Y9" s="87"/>
      <c r="Z9" s="87"/>
      <c r="AA9" s="87"/>
      <c r="AB9" s="87"/>
      <c r="AH9" s="117"/>
      <c r="AK9" s="122"/>
    </row>
    <row r="10" spans="1:37" s="104" customFormat="1" ht="12" customHeight="1" thickBot="1" x14ac:dyDescent="0.35">
      <c r="A10" s="102"/>
      <c r="B10" s="2" t="s">
        <v>7</v>
      </c>
      <c r="C10" s="3" t="s">
        <v>6</v>
      </c>
      <c r="D10" s="3" t="s">
        <v>5</v>
      </c>
      <c r="E10" s="4" t="s">
        <v>271</v>
      </c>
      <c r="F10" s="4" t="s">
        <v>195</v>
      </c>
      <c r="G10" s="4" t="s">
        <v>196</v>
      </c>
      <c r="H10" s="4" t="s">
        <v>197</v>
      </c>
      <c r="I10" s="4" t="s">
        <v>198</v>
      </c>
      <c r="J10" s="4" t="s">
        <v>199</v>
      </c>
      <c r="K10" s="4" t="s">
        <v>200</v>
      </c>
      <c r="L10" s="4" t="s">
        <v>201</v>
      </c>
      <c r="M10" s="4" t="s">
        <v>202</v>
      </c>
      <c r="N10" s="4" t="s">
        <v>203</v>
      </c>
      <c r="O10" s="4" t="s">
        <v>204</v>
      </c>
      <c r="P10" s="4" t="s">
        <v>205</v>
      </c>
      <c r="Q10" s="4" t="s">
        <v>206</v>
      </c>
      <c r="R10" s="17" t="s">
        <v>207</v>
      </c>
      <c r="S10" s="17" t="s">
        <v>208</v>
      </c>
      <c r="T10" s="103" t="s">
        <v>209</v>
      </c>
      <c r="U10" s="103" t="s">
        <v>272</v>
      </c>
      <c r="V10" s="103" t="s">
        <v>273</v>
      </c>
      <c r="W10" s="103" t="s">
        <v>274</v>
      </c>
      <c r="X10" s="103" t="s">
        <v>275</v>
      </c>
      <c r="Y10" s="103" t="s">
        <v>276</v>
      </c>
      <c r="Z10" s="103" t="s">
        <v>277</v>
      </c>
      <c r="AA10" s="103" t="s">
        <v>278</v>
      </c>
      <c r="AB10" s="103" t="s">
        <v>279</v>
      </c>
      <c r="AC10" s="103" t="s">
        <v>280</v>
      </c>
      <c r="AD10" s="103" t="s">
        <v>281</v>
      </c>
      <c r="AE10" s="103" t="s">
        <v>282</v>
      </c>
      <c r="AF10" s="121" t="s">
        <v>286</v>
      </c>
      <c r="AG10" s="121" t="s">
        <v>285</v>
      </c>
      <c r="AH10" s="121" t="s">
        <v>287</v>
      </c>
      <c r="AI10" s="121" t="s">
        <v>283</v>
      </c>
      <c r="AJ10" s="121" t="s">
        <v>284</v>
      </c>
      <c r="AK10" s="123" t="s">
        <v>288</v>
      </c>
    </row>
    <row r="11" spans="1:37" ht="12" customHeight="1" x14ac:dyDescent="0.3">
      <c r="A11"/>
      <c r="B11" t="s">
        <v>18</v>
      </c>
      <c r="C11" s="5" t="s">
        <v>19</v>
      </c>
      <c r="D11" s="84" t="s">
        <v>193</v>
      </c>
      <c r="E11" s="77">
        <v>468937297.10400003</v>
      </c>
      <c r="F11" s="69">
        <v>381145366.77700007</v>
      </c>
      <c r="G11" s="77">
        <v>577516623.39899981</v>
      </c>
      <c r="H11" s="77">
        <v>598697378.76299989</v>
      </c>
      <c r="I11" s="77">
        <v>497020653.08600003</v>
      </c>
      <c r="J11" s="77">
        <v>654068714.40400004</v>
      </c>
      <c r="K11" s="77">
        <v>517563289.77199996</v>
      </c>
      <c r="L11" s="77">
        <v>454000000</v>
      </c>
      <c r="M11" s="77">
        <v>500000000</v>
      </c>
      <c r="N11" s="77">
        <v>651000000</v>
      </c>
      <c r="O11" s="77">
        <v>466000000</v>
      </c>
      <c r="P11" s="77">
        <v>473000000</v>
      </c>
      <c r="Q11" s="77">
        <v>498000000</v>
      </c>
      <c r="R11" s="69">
        <v>422000000</v>
      </c>
      <c r="S11" s="69">
        <v>489000000</v>
      </c>
      <c r="T11" s="69">
        <v>715000000</v>
      </c>
      <c r="U11" s="6">
        <v>559000000</v>
      </c>
      <c r="V11" s="6">
        <v>458000000</v>
      </c>
      <c r="W11" s="6">
        <v>563000000</v>
      </c>
      <c r="X11" s="6">
        <v>634000000</v>
      </c>
      <c r="Y11" s="77">
        <v>575000000</v>
      </c>
      <c r="Z11" s="68">
        <v>642000000</v>
      </c>
      <c r="AA11" s="20">
        <v>411000000</v>
      </c>
      <c r="AB11" s="21">
        <v>1136000000</v>
      </c>
      <c r="AC11" s="107">
        <v>584000000</v>
      </c>
      <c r="AD11" s="107">
        <v>558000000</v>
      </c>
      <c r="AE11" s="107">
        <v>593000000</v>
      </c>
      <c r="AF11" s="116">
        <v>624000000</v>
      </c>
      <c r="AG11" s="107">
        <v>455000000</v>
      </c>
      <c r="AH11" s="107">
        <v>365000000</v>
      </c>
      <c r="AI11" s="107">
        <v>329000000</v>
      </c>
      <c r="AJ11" s="118">
        <v>262000000</v>
      </c>
      <c r="AK11" s="124">
        <v>533000000</v>
      </c>
    </row>
    <row r="12" spans="1:37" ht="12" customHeight="1" x14ac:dyDescent="0.3">
      <c r="A12"/>
      <c r="B12" t="s">
        <v>20</v>
      </c>
      <c r="C12" t="s">
        <v>21</v>
      </c>
      <c r="D12" s="84" t="s">
        <v>22</v>
      </c>
      <c r="E12" s="77">
        <v>9373312</v>
      </c>
      <c r="F12" s="69">
        <v>9762378</v>
      </c>
      <c r="G12" s="77">
        <v>9835804.2939999998</v>
      </c>
      <c r="H12" s="77">
        <v>12125566.896</v>
      </c>
      <c r="I12" s="77">
        <v>8185748.7319999998</v>
      </c>
      <c r="J12" s="77">
        <v>15288370.68</v>
      </c>
      <c r="K12" s="77">
        <v>16201079</v>
      </c>
      <c r="L12" s="77">
        <v>17612014.335999999</v>
      </c>
      <c r="M12" s="77">
        <v>16390355.245999999</v>
      </c>
      <c r="N12" s="77">
        <v>12681369.842</v>
      </c>
      <c r="O12" s="77">
        <v>17304003.714000002</v>
      </c>
      <c r="P12" s="77">
        <v>18439369.151999999</v>
      </c>
      <c r="Q12" s="77">
        <v>20359541.500999998</v>
      </c>
      <c r="R12" s="70">
        <v>10632932.469000001</v>
      </c>
      <c r="S12" s="70">
        <v>19548635.675999999</v>
      </c>
      <c r="T12" s="70">
        <v>19662008.388</v>
      </c>
      <c r="U12" s="6">
        <v>18124593.431000002</v>
      </c>
      <c r="V12" s="6">
        <v>17586000.245999999</v>
      </c>
      <c r="W12" s="6">
        <v>19798735</v>
      </c>
      <c r="X12" s="6">
        <v>21975941.436000001</v>
      </c>
      <c r="Y12" s="77">
        <v>16946139.206</v>
      </c>
      <c r="Z12" s="68">
        <v>15088683.586999999</v>
      </c>
      <c r="AA12" s="22">
        <v>18664923.492999997</v>
      </c>
      <c r="AB12" s="23">
        <v>21524261.879999999</v>
      </c>
      <c r="AC12" s="107">
        <v>22051635.232999999</v>
      </c>
      <c r="AD12" s="110">
        <v>20679525.614</v>
      </c>
      <c r="AE12" s="107">
        <v>23469761.734999996</v>
      </c>
      <c r="AF12" s="107">
        <v>21519517.238000002</v>
      </c>
      <c r="AG12" s="107">
        <v>19265031.661000002</v>
      </c>
      <c r="AH12" s="107">
        <v>21932240.586999997</v>
      </c>
      <c r="AI12" s="107">
        <v>19233990.457999993</v>
      </c>
      <c r="AJ12" s="118">
        <v>13022922.763999999</v>
      </c>
      <c r="AK12" s="124">
        <v>1633629.9949999999</v>
      </c>
    </row>
    <row r="13" spans="1:37" ht="12" customHeight="1" x14ac:dyDescent="0.3">
      <c r="A13"/>
      <c r="B13" t="s">
        <v>23</v>
      </c>
      <c r="C13" s="5" t="s">
        <v>24</v>
      </c>
      <c r="D13" s="84" t="s">
        <v>194</v>
      </c>
      <c r="E13" s="77">
        <v>271121305</v>
      </c>
      <c r="F13" s="69">
        <v>280147226</v>
      </c>
      <c r="G13" s="77">
        <v>297620890.44099998</v>
      </c>
      <c r="H13" s="77">
        <v>360585020.54299998</v>
      </c>
      <c r="I13" s="77">
        <v>315112516.61400002</v>
      </c>
      <c r="J13" s="77">
        <v>460274830.10699999</v>
      </c>
      <c r="K13" s="77">
        <v>397488020.90900004</v>
      </c>
      <c r="L13" s="77">
        <v>354000000</v>
      </c>
      <c r="M13" s="77">
        <v>368000000</v>
      </c>
      <c r="N13" s="77">
        <v>416000000</v>
      </c>
      <c r="O13" s="77">
        <v>447000000</v>
      </c>
      <c r="P13" s="77">
        <v>481000000</v>
      </c>
      <c r="Q13" s="77">
        <v>360000000</v>
      </c>
      <c r="R13" s="70">
        <v>387000000</v>
      </c>
      <c r="S13" s="70">
        <v>420000000</v>
      </c>
      <c r="T13" s="70">
        <v>365000000</v>
      </c>
      <c r="U13" s="6">
        <v>331000000</v>
      </c>
      <c r="V13" s="6">
        <v>327000000</v>
      </c>
      <c r="W13" s="6">
        <v>349000000</v>
      </c>
      <c r="X13" s="6">
        <v>375000000</v>
      </c>
      <c r="Y13" s="77">
        <v>353000000</v>
      </c>
      <c r="Z13" s="68">
        <v>409000000</v>
      </c>
      <c r="AA13" s="24">
        <v>489000000</v>
      </c>
      <c r="AB13" s="25">
        <v>555000000</v>
      </c>
      <c r="AC13" s="107">
        <v>373000000</v>
      </c>
      <c r="AD13" s="107">
        <v>391000000</v>
      </c>
      <c r="AE13" s="107">
        <v>493000000</v>
      </c>
      <c r="AF13" s="107">
        <v>441000000</v>
      </c>
      <c r="AG13" s="107">
        <v>421000000</v>
      </c>
      <c r="AH13" s="107">
        <v>431000000</v>
      </c>
      <c r="AI13" s="107">
        <v>419000000</v>
      </c>
      <c r="AJ13" s="118">
        <v>481000000</v>
      </c>
      <c r="AK13" s="124">
        <v>438000000</v>
      </c>
    </row>
    <row r="14" spans="1:37" ht="12" customHeight="1" x14ac:dyDescent="0.3">
      <c r="A14"/>
      <c r="B14" t="s">
        <v>25</v>
      </c>
      <c r="C14" t="s">
        <v>26</v>
      </c>
      <c r="D14" s="85" t="s">
        <v>211</v>
      </c>
      <c r="E14" s="77">
        <v>6448295</v>
      </c>
      <c r="F14" s="77">
        <v>5816259</v>
      </c>
      <c r="G14" s="77">
        <v>10641283.528000001</v>
      </c>
      <c r="H14" s="77">
        <v>9988613.557</v>
      </c>
      <c r="I14" s="77">
        <v>8351420.0949999997</v>
      </c>
      <c r="J14" s="77">
        <v>11028398.778000001</v>
      </c>
      <c r="K14" s="77">
        <v>8809423.5879999995</v>
      </c>
      <c r="L14" s="77">
        <v>9333270.5069999993</v>
      </c>
      <c r="M14" s="77">
        <v>9130064.557</v>
      </c>
      <c r="N14" s="77">
        <v>10498366.202</v>
      </c>
      <c r="O14" s="77">
        <v>10246795.306</v>
      </c>
      <c r="P14" s="77">
        <v>11119889.357999999</v>
      </c>
      <c r="Q14" s="70">
        <v>8633180.5559999999</v>
      </c>
      <c r="R14" s="75">
        <v>6708212.5590000004</v>
      </c>
      <c r="S14" s="75">
        <v>9161435.2559999991</v>
      </c>
      <c r="T14" s="75">
        <v>9299588.0150000006</v>
      </c>
      <c r="U14" s="68">
        <v>6100955.3990000002</v>
      </c>
      <c r="V14" s="68">
        <v>10052099.799000001</v>
      </c>
      <c r="W14" s="68">
        <v>9323959.2229999993</v>
      </c>
      <c r="X14" s="68">
        <v>10985990.681</v>
      </c>
      <c r="Y14" s="77">
        <v>9408190.6490000002</v>
      </c>
      <c r="Z14" s="68">
        <v>10723925.995999999</v>
      </c>
      <c r="AA14" s="26">
        <v>10229645.014</v>
      </c>
      <c r="AB14" s="27">
        <v>11303233.219000001</v>
      </c>
      <c r="AC14" s="107">
        <v>10119484.391000001</v>
      </c>
      <c r="AD14" s="112">
        <v>11262741.979</v>
      </c>
      <c r="AE14" s="107">
        <v>10738216.933</v>
      </c>
      <c r="AF14" s="107">
        <v>10985561.571</v>
      </c>
      <c r="AG14" s="107">
        <v>10992207.433</v>
      </c>
      <c r="AH14" s="107">
        <v>12194598.119999999</v>
      </c>
      <c r="AI14" s="107">
        <v>12262212.594000001</v>
      </c>
      <c r="AJ14" s="118">
        <v>10851656.01</v>
      </c>
      <c r="AK14" s="124">
        <v>10834916.044</v>
      </c>
    </row>
    <row r="15" spans="1:37" ht="12" customHeight="1" x14ac:dyDescent="0.3">
      <c r="B15" t="s">
        <v>27</v>
      </c>
      <c r="C15" t="s">
        <v>28</v>
      </c>
      <c r="D15" s="85" t="s">
        <v>212</v>
      </c>
      <c r="E15" s="77">
        <v>8559368</v>
      </c>
      <c r="F15" s="77">
        <v>7764814</v>
      </c>
      <c r="G15" s="77">
        <v>8601541.4680000003</v>
      </c>
      <c r="H15" s="77">
        <v>7738779.7539999997</v>
      </c>
      <c r="I15" s="77">
        <v>8890052.8969999999</v>
      </c>
      <c r="J15" s="77">
        <v>8311754.2110000001</v>
      </c>
      <c r="K15" s="77">
        <v>9723740.5610000007</v>
      </c>
      <c r="L15" s="77">
        <v>9918390.5590000004</v>
      </c>
      <c r="M15" s="77">
        <v>7354940.0760000004</v>
      </c>
      <c r="N15" s="77">
        <v>11856964.168</v>
      </c>
      <c r="O15" s="77">
        <v>8849427.8780000005</v>
      </c>
      <c r="P15" s="77">
        <v>7396064.142</v>
      </c>
      <c r="Q15" s="70">
        <v>8765732.6040000003</v>
      </c>
      <c r="R15" s="75">
        <v>9519076.0840000007</v>
      </c>
      <c r="S15" s="75">
        <v>8860666.8870000001</v>
      </c>
      <c r="T15" s="75">
        <v>6525725.5719999997</v>
      </c>
      <c r="U15" s="68">
        <v>7005421.8109999998</v>
      </c>
      <c r="V15" s="68">
        <v>8548393.1689999998</v>
      </c>
      <c r="W15" s="68">
        <v>9446179.6199999992</v>
      </c>
      <c r="X15" s="68">
        <v>10362948.152000001</v>
      </c>
      <c r="Y15" s="77">
        <v>9731112.2280000001</v>
      </c>
      <c r="Z15" s="68">
        <v>13530244.817</v>
      </c>
      <c r="AA15" s="28">
        <v>9879983.6290000007</v>
      </c>
      <c r="AB15" s="28">
        <v>14003358.135</v>
      </c>
      <c r="AC15" s="107">
        <v>11685418.302999999</v>
      </c>
      <c r="AD15" s="112">
        <v>9194678.7760000005</v>
      </c>
      <c r="AE15" s="107">
        <v>12606290.796</v>
      </c>
      <c r="AF15" s="107">
        <v>11889725.93</v>
      </c>
      <c r="AG15" s="107">
        <v>10114228.215</v>
      </c>
      <c r="AH15" s="107">
        <v>12276651.634</v>
      </c>
      <c r="AI15" s="107">
        <v>13782740.094000001</v>
      </c>
      <c r="AJ15" s="118">
        <v>8614676.5800000001</v>
      </c>
      <c r="AK15" s="124">
        <v>9751856.4379999992</v>
      </c>
    </row>
    <row r="16" spans="1:37" ht="12" customHeight="1" x14ac:dyDescent="0.3">
      <c r="B16" t="s">
        <v>29</v>
      </c>
      <c r="C16" t="s">
        <v>30</v>
      </c>
      <c r="D16" s="85" t="s">
        <v>213</v>
      </c>
      <c r="E16" s="77">
        <v>2966225</v>
      </c>
      <c r="F16" s="77">
        <v>4814108</v>
      </c>
      <c r="G16" s="77">
        <v>3156430.253</v>
      </c>
      <c r="H16" s="77">
        <v>4615253.0880000005</v>
      </c>
      <c r="I16" s="77">
        <v>3877992.2009999999</v>
      </c>
      <c r="J16" s="77">
        <v>5164088.4210000001</v>
      </c>
      <c r="K16" s="77">
        <v>4194276.7050000001</v>
      </c>
      <c r="L16" s="77">
        <v>4057404.2910000002</v>
      </c>
      <c r="M16" s="77">
        <v>4544358.7609999999</v>
      </c>
      <c r="N16" s="77">
        <v>3804060.36</v>
      </c>
      <c r="O16" s="77">
        <v>3787940.9929999998</v>
      </c>
      <c r="P16" s="77">
        <v>4691917.7379999999</v>
      </c>
      <c r="Q16" s="70">
        <v>2915788.162</v>
      </c>
      <c r="R16" s="75">
        <v>4393484.6370000001</v>
      </c>
      <c r="S16" s="75">
        <v>4330770.4230000004</v>
      </c>
      <c r="T16" s="75">
        <v>4424697.9730000002</v>
      </c>
      <c r="U16" s="68">
        <v>3296894.3840000001</v>
      </c>
      <c r="V16" s="68">
        <v>5494671.6500000004</v>
      </c>
      <c r="W16" s="68">
        <v>10709114.153000001</v>
      </c>
      <c r="X16" s="68">
        <v>4516283.4539999999</v>
      </c>
      <c r="Y16" s="77">
        <v>3711777.6170000001</v>
      </c>
      <c r="Z16" s="68">
        <v>4735951.25</v>
      </c>
      <c r="AA16" s="29">
        <v>8941978.4719999991</v>
      </c>
      <c r="AB16" s="29">
        <v>8819281.7170000002</v>
      </c>
      <c r="AC16" s="107">
        <v>7741061.1950000003</v>
      </c>
      <c r="AD16" s="112">
        <v>9732317.2799999993</v>
      </c>
      <c r="AE16" s="107">
        <v>4831628.2889999999</v>
      </c>
      <c r="AF16" s="107">
        <v>4460087.1569999997</v>
      </c>
      <c r="AG16" s="107">
        <v>3539462.6910000001</v>
      </c>
      <c r="AH16" s="107">
        <v>4694867.4029999999</v>
      </c>
      <c r="AI16" s="107">
        <v>6203723.2410000004</v>
      </c>
      <c r="AJ16" s="118">
        <v>5740596.2599999998</v>
      </c>
      <c r="AK16" s="124">
        <v>6600192.2510000002</v>
      </c>
    </row>
    <row r="17" spans="2:37" ht="12" customHeight="1" x14ac:dyDescent="0.3">
      <c r="B17" t="s">
        <v>31</v>
      </c>
      <c r="C17" t="s">
        <v>32</v>
      </c>
      <c r="D17" s="85" t="s">
        <v>214</v>
      </c>
      <c r="E17" s="77">
        <v>25045248</v>
      </c>
      <c r="F17" s="77">
        <v>26590400</v>
      </c>
      <c r="G17" s="77">
        <v>32208719.524999999</v>
      </c>
      <c r="H17" s="77">
        <v>38695171.850000001</v>
      </c>
      <c r="I17" s="77">
        <v>25252587.645</v>
      </c>
      <c r="J17" s="77">
        <v>32681296.622000001</v>
      </c>
      <c r="K17" s="77">
        <v>33829047.126000002</v>
      </c>
      <c r="L17" s="77">
        <v>33719899.005000003</v>
      </c>
      <c r="M17" s="77">
        <v>33760616.953000002</v>
      </c>
      <c r="N17" s="77">
        <v>35181260.072999999</v>
      </c>
      <c r="O17" s="77">
        <v>35438778.390000001</v>
      </c>
      <c r="P17" s="77">
        <v>36930536.975000001</v>
      </c>
      <c r="Q17" s="70">
        <v>31430772.686000001</v>
      </c>
      <c r="R17" s="75">
        <v>25180571.206999999</v>
      </c>
      <c r="S17" s="75">
        <v>33084892.105999999</v>
      </c>
      <c r="T17" s="75">
        <v>32688227.337000001</v>
      </c>
      <c r="U17" s="68">
        <v>26855980.017999999</v>
      </c>
      <c r="V17" s="68">
        <v>26904449.765999999</v>
      </c>
      <c r="W17" s="68">
        <v>34225413.582000002</v>
      </c>
      <c r="X17" s="68">
        <v>39702068.546999998</v>
      </c>
      <c r="Y17" s="77">
        <v>38073099.174999997</v>
      </c>
      <c r="Z17" s="68">
        <v>39141016.042999998</v>
      </c>
      <c r="AA17" s="30">
        <v>39306299.601999998</v>
      </c>
      <c r="AB17" s="30">
        <v>42723487.380000003</v>
      </c>
      <c r="AC17" s="107">
        <v>33800909.524999999</v>
      </c>
      <c r="AD17" s="112">
        <v>35989776.262999997</v>
      </c>
      <c r="AE17" s="107">
        <v>39322214.561999999</v>
      </c>
      <c r="AF17" s="107">
        <v>44964530.656000003</v>
      </c>
      <c r="AG17" s="107">
        <v>33849630.961000003</v>
      </c>
      <c r="AH17" s="107">
        <v>42697173.590000004</v>
      </c>
      <c r="AI17" s="107">
        <v>41985398.090999998</v>
      </c>
      <c r="AJ17" s="118">
        <v>43483001.887999997</v>
      </c>
      <c r="AK17" s="124">
        <v>41161401.560999997</v>
      </c>
    </row>
    <row r="18" spans="2:37" ht="12" customHeight="1" x14ac:dyDescent="0.3">
      <c r="B18" t="s">
        <v>33</v>
      </c>
      <c r="C18" t="s">
        <v>34</v>
      </c>
      <c r="D18" s="85" t="s">
        <v>215</v>
      </c>
      <c r="E18" s="77">
        <v>48944362</v>
      </c>
      <c r="F18" s="77">
        <v>42032221</v>
      </c>
      <c r="G18" s="77">
        <v>37232356.391000003</v>
      </c>
      <c r="H18" s="77">
        <v>26220897.184</v>
      </c>
      <c r="I18" s="77">
        <v>30775560.557999998</v>
      </c>
      <c r="J18" s="77">
        <v>45526381.185999997</v>
      </c>
      <c r="K18" s="77">
        <v>37903127.717</v>
      </c>
      <c r="L18" s="77">
        <v>30489270.412</v>
      </c>
      <c r="M18" s="77">
        <v>37738132.527000003</v>
      </c>
      <c r="N18" s="77">
        <v>60497476.791000001</v>
      </c>
      <c r="O18" s="77">
        <v>75817178.081</v>
      </c>
      <c r="P18" s="77">
        <v>75167451</v>
      </c>
      <c r="Q18" s="70">
        <v>20453579.287</v>
      </c>
      <c r="R18" s="75">
        <v>122448236.449</v>
      </c>
      <c r="S18" s="75">
        <v>61828848.515000001</v>
      </c>
      <c r="T18" s="75">
        <v>23174349.831999999</v>
      </c>
      <c r="U18" s="68">
        <v>28235511.537</v>
      </c>
      <c r="V18" s="68">
        <v>46382672.917999998</v>
      </c>
      <c r="W18" s="68">
        <v>44487103.354000002</v>
      </c>
      <c r="X18" s="68">
        <v>45274447.718000002</v>
      </c>
      <c r="Y18" s="77">
        <v>21863624.605999999</v>
      </c>
      <c r="Z18" s="68">
        <v>20914488.925999999</v>
      </c>
      <c r="AA18" s="31">
        <v>31147585.539000001</v>
      </c>
      <c r="AB18" s="31">
        <v>123217965.884</v>
      </c>
      <c r="AC18" s="107">
        <v>20018417.759</v>
      </c>
      <c r="AD18" s="112">
        <v>14721626.954</v>
      </c>
      <c r="AE18" s="107">
        <v>109438457.971</v>
      </c>
      <c r="AF18" s="107">
        <v>88514604.763999999</v>
      </c>
      <c r="AG18" s="107">
        <v>56320459.969999999</v>
      </c>
      <c r="AH18" s="107">
        <v>52260181.259000003</v>
      </c>
      <c r="AI18" s="107">
        <v>26552298.995000001</v>
      </c>
      <c r="AJ18" s="118">
        <v>119828171.56900001</v>
      </c>
      <c r="AK18" s="124">
        <v>66732942.208999999</v>
      </c>
    </row>
    <row r="19" spans="2:37" ht="12" customHeight="1" x14ac:dyDescent="0.3">
      <c r="B19" t="s">
        <v>35</v>
      </c>
      <c r="C19" t="s">
        <v>36</v>
      </c>
      <c r="D19" s="85" t="s">
        <v>216</v>
      </c>
      <c r="E19" s="77">
        <v>29424502</v>
      </c>
      <c r="F19" s="77">
        <v>32077792</v>
      </c>
      <c r="G19" s="77">
        <v>30968246.221000001</v>
      </c>
      <c r="H19" s="77">
        <v>35782283.015000001</v>
      </c>
      <c r="I19" s="77">
        <v>32133230.943999998</v>
      </c>
      <c r="J19" s="77">
        <v>58489569.864</v>
      </c>
      <c r="K19" s="77">
        <v>32478169.363000002</v>
      </c>
      <c r="L19" s="77">
        <v>36454281.597999997</v>
      </c>
      <c r="M19" s="77">
        <v>32129909.033</v>
      </c>
      <c r="N19" s="77">
        <v>36335747.410999998</v>
      </c>
      <c r="O19" s="77">
        <v>37113004.883000001</v>
      </c>
      <c r="P19" s="77">
        <v>37544358.703000002</v>
      </c>
      <c r="Q19" s="70">
        <v>38048450.316</v>
      </c>
      <c r="R19" s="75">
        <v>36015258.583999999</v>
      </c>
      <c r="S19" s="75">
        <v>46430201.064000003</v>
      </c>
      <c r="T19" s="75">
        <v>41967500.476999998</v>
      </c>
      <c r="U19" s="68">
        <v>29573230.526000001</v>
      </c>
      <c r="V19" s="68">
        <v>34766899.049999997</v>
      </c>
      <c r="W19" s="68">
        <v>43633950.785999998</v>
      </c>
      <c r="X19" s="68">
        <v>39634745.671999998</v>
      </c>
      <c r="Y19" s="77">
        <v>39771825.019000001</v>
      </c>
      <c r="Z19" s="68">
        <v>50925506.145000003</v>
      </c>
      <c r="AA19" s="31">
        <v>57455451.601999998</v>
      </c>
      <c r="AB19" s="31">
        <v>50407507.751999997</v>
      </c>
      <c r="AC19" s="107">
        <v>45913793.169</v>
      </c>
      <c r="AD19" s="112">
        <v>49897101.164999999</v>
      </c>
      <c r="AE19" s="107">
        <v>42822247.191</v>
      </c>
      <c r="AF19" s="107">
        <v>45817510.755000003</v>
      </c>
      <c r="AG19" s="107">
        <v>40136660.593999997</v>
      </c>
      <c r="AH19" s="107">
        <v>41894191.686999999</v>
      </c>
      <c r="AI19" s="107">
        <v>45091059.934</v>
      </c>
      <c r="AJ19" s="118">
        <v>37107117.667000003</v>
      </c>
      <c r="AK19" s="124">
        <v>32399836.113000002</v>
      </c>
    </row>
    <row r="20" spans="2:37" ht="12" customHeight="1" x14ac:dyDescent="0.3">
      <c r="B20" t="s">
        <v>37</v>
      </c>
      <c r="C20" t="s">
        <v>38</v>
      </c>
      <c r="D20" s="85" t="s">
        <v>217</v>
      </c>
      <c r="E20" s="77">
        <v>22712515</v>
      </c>
      <c r="F20" s="77">
        <v>15872591</v>
      </c>
      <c r="G20" s="77">
        <v>19554526.480999999</v>
      </c>
      <c r="H20" s="77">
        <v>25616199.425000001</v>
      </c>
      <c r="I20" s="77">
        <v>32443353.204</v>
      </c>
      <c r="J20" s="77">
        <v>27520472.223000001</v>
      </c>
      <c r="K20" s="77">
        <v>25020681.324999999</v>
      </c>
      <c r="L20" s="77">
        <v>22603555.203000002</v>
      </c>
      <c r="M20" s="77">
        <v>23697205.157000002</v>
      </c>
      <c r="N20" s="77">
        <v>24006908.559999999</v>
      </c>
      <c r="O20" s="77">
        <v>30045428.796999998</v>
      </c>
      <c r="P20" s="77">
        <v>27100856.738000002</v>
      </c>
      <c r="Q20" s="70">
        <v>22560857.458999999</v>
      </c>
      <c r="R20" s="75">
        <v>21331591.09</v>
      </c>
      <c r="S20" s="75">
        <v>16617347.273</v>
      </c>
      <c r="T20" s="75">
        <v>15162779.004000001</v>
      </c>
      <c r="U20" s="68">
        <v>19909998.997000001</v>
      </c>
      <c r="V20" s="68">
        <v>17760850.223000001</v>
      </c>
      <c r="W20" s="68">
        <v>17256652.767000001</v>
      </c>
      <c r="X20" s="68">
        <v>18838197.737</v>
      </c>
      <c r="Y20" s="77">
        <v>21761532.239</v>
      </c>
      <c r="Z20" s="68">
        <v>26429020.408</v>
      </c>
      <c r="AA20" s="31">
        <v>30097426.302999999</v>
      </c>
      <c r="AB20" s="31">
        <v>25905957.932</v>
      </c>
      <c r="AC20" s="107">
        <v>24631442.52</v>
      </c>
      <c r="AD20" s="112">
        <v>18836419.318</v>
      </c>
      <c r="AE20" s="107">
        <v>21660015.509</v>
      </c>
      <c r="AF20" s="107">
        <v>20747229.636999998</v>
      </c>
      <c r="AG20" s="107">
        <v>21611804.693</v>
      </c>
      <c r="AH20" s="107">
        <v>22229118.098999999</v>
      </c>
      <c r="AI20" s="107">
        <v>22033110.717</v>
      </c>
      <c r="AJ20" s="118">
        <v>22451901.269000001</v>
      </c>
      <c r="AK20" s="124">
        <v>30247601.712000001</v>
      </c>
    </row>
    <row r="21" spans="2:37" ht="12" customHeight="1" x14ac:dyDescent="0.3">
      <c r="B21" t="s">
        <v>39</v>
      </c>
      <c r="C21" t="s">
        <v>40</v>
      </c>
      <c r="D21" s="85" t="s">
        <v>218</v>
      </c>
      <c r="E21" s="77">
        <v>205220</v>
      </c>
      <c r="F21" s="77">
        <v>375399</v>
      </c>
      <c r="G21" s="77">
        <v>464333.78700000001</v>
      </c>
      <c r="H21" s="77">
        <v>345496.15399999998</v>
      </c>
      <c r="I21" s="77">
        <v>255526.32699999999</v>
      </c>
      <c r="J21" s="77">
        <v>551148.01500000001</v>
      </c>
      <c r="K21" s="77">
        <v>611815.67299999995</v>
      </c>
      <c r="L21" s="77">
        <v>494526.114</v>
      </c>
      <c r="M21" s="77">
        <v>429821.06599999999</v>
      </c>
      <c r="N21" s="77">
        <v>542780.68700000003</v>
      </c>
      <c r="O21" s="77">
        <v>785961.34400000004</v>
      </c>
      <c r="P21" s="77">
        <v>558420.924</v>
      </c>
      <c r="Q21" s="70">
        <v>387449.25099999999</v>
      </c>
      <c r="R21" s="75">
        <v>350815.08899999998</v>
      </c>
      <c r="S21" s="75">
        <v>282046.38099999999</v>
      </c>
      <c r="T21" s="75">
        <v>291130.446</v>
      </c>
      <c r="U21" s="68">
        <v>231279.56299999999</v>
      </c>
      <c r="V21" s="68">
        <v>265183.88799999998</v>
      </c>
      <c r="W21" s="68">
        <v>280062.76899999997</v>
      </c>
      <c r="X21" s="68">
        <v>392457.69699999999</v>
      </c>
      <c r="Y21" s="77">
        <v>300511.05099999998</v>
      </c>
      <c r="Z21" s="68">
        <v>441423.67300000001</v>
      </c>
      <c r="AA21" s="31">
        <v>463642.41</v>
      </c>
      <c r="AB21" s="31">
        <v>380582.18900000001</v>
      </c>
      <c r="AC21" s="107">
        <v>374837.70199999999</v>
      </c>
      <c r="AD21" s="112">
        <v>413117.29599999997</v>
      </c>
      <c r="AE21" s="107">
        <v>460235.359</v>
      </c>
      <c r="AF21" s="107">
        <v>415668.85399999999</v>
      </c>
      <c r="AG21" s="107">
        <v>391275.52399999998</v>
      </c>
      <c r="AH21" s="107">
        <v>542244.76399999997</v>
      </c>
      <c r="AI21" s="107">
        <v>879363.80500000005</v>
      </c>
      <c r="AJ21" s="118">
        <v>535019.67299999995</v>
      </c>
      <c r="AK21" s="124">
        <v>406916.74099999998</v>
      </c>
    </row>
    <row r="22" spans="2:37" ht="12" customHeight="1" x14ac:dyDescent="0.3">
      <c r="B22" t="s">
        <v>41</v>
      </c>
      <c r="C22" t="s">
        <v>42</v>
      </c>
      <c r="D22" s="85" t="s">
        <v>219</v>
      </c>
      <c r="E22" s="77">
        <v>777691</v>
      </c>
      <c r="F22" s="77">
        <v>969124</v>
      </c>
      <c r="G22" s="77">
        <v>1074825.0589999999</v>
      </c>
      <c r="H22" s="77">
        <v>1041777.76</v>
      </c>
      <c r="I22" s="77">
        <v>782654.85699999996</v>
      </c>
      <c r="J22" s="77">
        <v>1113333.057</v>
      </c>
      <c r="K22" s="77">
        <v>1377285.4950000001</v>
      </c>
      <c r="L22" s="77">
        <v>801951.53700000001</v>
      </c>
      <c r="M22" s="77">
        <v>1329606.952</v>
      </c>
      <c r="N22" s="77">
        <v>988959.88600000006</v>
      </c>
      <c r="O22" s="77">
        <v>1196765.726</v>
      </c>
      <c r="P22" s="77">
        <v>932060.70900000003</v>
      </c>
      <c r="Q22" s="70">
        <v>1125514.8870000001</v>
      </c>
      <c r="R22" s="75">
        <v>782373.83200000005</v>
      </c>
      <c r="S22" s="75">
        <v>976725.24399999995</v>
      </c>
      <c r="T22" s="75">
        <v>653345.15</v>
      </c>
      <c r="U22" s="68">
        <v>1022029.602</v>
      </c>
      <c r="V22" s="68">
        <v>738664.897</v>
      </c>
      <c r="W22" s="68">
        <v>942857.022</v>
      </c>
      <c r="X22" s="68">
        <v>1345443.132</v>
      </c>
      <c r="Y22" s="77">
        <v>1728451.04</v>
      </c>
      <c r="Z22" s="68">
        <v>2242833.713</v>
      </c>
      <c r="AA22" s="31">
        <v>1715480.5290000001</v>
      </c>
      <c r="AB22" s="31">
        <v>1084537.942</v>
      </c>
      <c r="AC22" s="107">
        <v>1115772.7949999999</v>
      </c>
      <c r="AD22" s="112">
        <v>899381.33900000004</v>
      </c>
      <c r="AE22" s="107">
        <v>1718285.4890000001</v>
      </c>
      <c r="AF22" s="107">
        <v>862961.91599999997</v>
      </c>
      <c r="AG22" s="107">
        <v>814754.98400000005</v>
      </c>
      <c r="AH22" s="107">
        <v>882498.69499999995</v>
      </c>
      <c r="AI22" s="107">
        <v>1541017.31</v>
      </c>
      <c r="AJ22" s="118">
        <v>1082556.263</v>
      </c>
      <c r="AK22" s="124">
        <v>1266409.675</v>
      </c>
    </row>
    <row r="23" spans="2:37" ht="12" customHeight="1" x14ac:dyDescent="0.3">
      <c r="B23" t="s">
        <v>43</v>
      </c>
      <c r="C23" t="s">
        <v>44</v>
      </c>
      <c r="D23" s="85" t="s">
        <v>220</v>
      </c>
      <c r="E23" s="77">
        <v>6820003</v>
      </c>
      <c r="F23" s="77">
        <v>6669625</v>
      </c>
      <c r="G23" s="77">
        <v>8150470.3669999996</v>
      </c>
      <c r="H23" s="77">
        <v>9133566.5720000006</v>
      </c>
      <c r="I23" s="77">
        <v>6138659.6169999996</v>
      </c>
      <c r="J23" s="77">
        <v>7979668.574</v>
      </c>
      <c r="K23" s="77">
        <v>10099436.4</v>
      </c>
      <c r="L23" s="77">
        <v>7535398.2709999997</v>
      </c>
      <c r="M23" s="77">
        <v>7645350.8360000001</v>
      </c>
      <c r="N23" s="77">
        <v>7452266.3949999996</v>
      </c>
      <c r="O23" s="77">
        <v>9184447.0920000002</v>
      </c>
      <c r="P23" s="77">
        <v>7460970.932</v>
      </c>
      <c r="Q23" s="70">
        <v>7110315.1260000002</v>
      </c>
      <c r="R23" s="75">
        <v>5952121.2149999999</v>
      </c>
      <c r="S23" s="75">
        <v>6652179.1260000002</v>
      </c>
      <c r="T23" s="75">
        <v>6443737.1339999996</v>
      </c>
      <c r="U23" s="68">
        <v>5555970.7369999997</v>
      </c>
      <c r="V23" s="68">
        <v>6189070.2489999998</v>
      </c>
      <c r="W23" s="68">
        <v>8989409.6079999991</v>
      </c>
      <c r="X23" s="68">
        <v>6552278.358</v>
      </c>
      <c r="Y23" s="77">
        <v>7040728.6569999997</v>
      </c>
      <c r="Z23" s="68">
        <v>8234273.5369999995</v>
      </c>
      <c r="AA23" s="31">
        <v>7781871.2829999998</v>
      </c>
      <c r="AB23" s="31">
        <v>9482609.8870000001</v>
      </c>
      <c r="AC23" s="107">
        <v>7485278.4910000004</v>
      </c>
      <c r="AD23" s="112">
        <v>7551106.0800000001</v>
      </c>
      <c r="AE23" s="107">
        <v>7336008.0010000002</v>
      </c>
      <c r="AF23" s="107">
        <v>7526573.3360000001</v>
      </c>
      <c r="AG23" s="107">
        <v>6330172.4699999997</v>
      </c>
      <c r="AH23" s="107">
        <v>6984581.301</v>
      </c>
      <c r="AI23" s="107">
        <v>8438042.6649999991</v>
      </c>
      <c r="AJ23" s="118">
        <v>8902662.5629999992</v>
      </c>
      <c r="AK23" s="124">
        <v>8323757.7879999997</v>
      </c>
    </row>
    <row r="24" spans="2:37" ht="12" customHeight="1" x14ac:dyDescent="0.3">
      <c r="B24" t="s">
        <v>45</v>
      </c>
      <c r="C24" t="s">
        <v>46</v>
      </c>
      <c r="D24" s="85" t="s">
        <v>221</v>
      </c>
      <c r="E24" s="77">
        <v>5342442</v>
      </c>
      <c r="F24" s="77">
        <v>3977775</v>
      </c>
      <c r="G24" s="77">
        <v>5564744.8250000002</v>
      </c>
      <c r="H24" s="77">
        <v>6246928.0750000002</v>
      </c>
      <c r="I24" s="77">
        <v>4735983.3439999996</v>
      </c>
      <c r="J24" s="77">
        <v>7751160.3049999997</v>
      </c>
      <c r="K24" s="77">
        <v>5947993.2860000003</v>
      </c>
      <c r="L24" s="77">
        <v>6194793.6449999996</v>
      </c>
      <c r="M24" s="77">
        <v>5968955.5360000003</v>
      </c>
      <c r="N24" s="77">
        <v>8081562.9519999996</v>
      </c>
      <c r="O24" s="77">
        <v>9579185.8190000001</v>
      </c>
      <c r="P24" s="77">
        <v>8081432.665</v>
      </c>
      <c r="Q24" s="70">
        <v>6131063.3420000002</v>
      </c>
      <c r="R24" s="75">
        <v>5710016.6399999997</v>
      </c>
      <c r="S24" s="75">
        <v>9452201.2630000003</v>
      </c>
      <c r="T24" s="75">
        <v>6161995.3990000002</v>
      </c>
      <c r="U24" s="68">
        <v>5058270.2589999996</v>
      </c>
      <c r="V24" s="68">
        <v>4754620.0659999996</v>
      </c>
      <c r="W24" s="68">
        <v>5647922.1210000003</v>
      </c>
      <c r="X24" s="68">
        <v>7772493.8310000002</v>
      </c>
      <c r="Y24" s="77">
        <v>5997827.398</v>
      </c>
      <c r="Z24" s="68">
        <v>7123272.46</v>
      </c>
      <c r="AA24" s="31">
        <v>8043083.2479999997</v>
      </c>
      <c r="AB24" s="31">
        <v>5414510.4280000003</v>
      </c>
      <c r="AC24" s="107">
        <v>5120652.5729999999</v>
      </c>
      <c r="AD24" s="112">
        <v>4619115.4129999997</v>
      </c>
      <c r="AE24" s="107">
        <v>5712247.1349999998</v>
      </c>
      <c r="AF24" s="107">
        <v>5684396.1679999996</v>
      </c>
      <c r="AG24" s="107">
        <v>4452214.6260000002</v>
      </c>
      <c r="AH24" s="107">
        <v>4516110.0549999997</v>
      </c>
      <c r="AI24" s="107">
        <v>8284012.5889999997</v>
      </c>
      <c r="AJ24" s="118">
        <v>8745807.1860000007</v>
      </c>
      <c r="AK24" s="124">
        <v>4717830.8949999996</v>
      </c>
    </row>
    <row r="25" spans="2:37" ht="12" customHeight="1" x14ac:dyDescent="0.3">
      <c r="B25" t="s">
        <v>47</v>
      </c>
      <c r="C25" t="s">
        <v>48</v>
      </c>
      <c r="D25" s="85" t="s">
        <v>222</v>
      </c>
      <c r="E25" s="77">
        <v>711243</v>
      </c>
      <c r="F25" s="77">
        <v>1099495</v>
      </c>
      <c r="G25" s="77">
        <v>1521041.909</v>
      </c>
      <c r="H25" s="77">
        <v>1745597.527</v>
      </c>
      <c r="I25" s="77">
        <v>1270970.2009999999</v>
      </c>
      <c r="J25" s="77">
        <v>1754059.077</v>
      </c>
      <c r="K25" s="77">
        <v>1955545.794</v>
      </c>
      <c r="L25" s="77">
        <v>1953029.2860000001</v>
      </c>
      <c r="M25" s="77">
        <v>1944464.233</v>
      </c>
      <c r="N25" s="77">
        <v>1824160.2509999999</v>
      </c>
      <c r="O25" s="77">
        <v>2615653.051</v>
      </c>
      <c r="P25" s="77">
        <v>2727166.1179999998</v>
      </c>
      <c r="Q25" s="70">
        <v>1851763.3030000001</v>
      </c>
      <c r="R25" s="75">
        <v>1248103.7490000001</v>
      </c>
      <c r="S25" s="75">
        <v>1034259.72</v>
      </c>
      <c r="T25" s="75">
        <v>947546.84100000001</v>
      </c>
      <c r="U25" s="68">
        <v>953557.80799999996</v>
      </c>
      <c r="V25" s="68">
        <v>826288.53700000001</v>
      </c>
      <c r="W25" s="68">
        <v>1154754.8119999999</v>
      </c>
      <c r="X25" s="68">
        <v>1410811.392</v>
      </c>
      <c r="Y25" s="77">
        <v>1642417.5560000001</v>
      </c>
      <c r="Z25" s="68">
        <v>2163378.87</v>
      </c>
      <c r="AA25" s="31">
        <v>1920373.9280000001</v>
      </c>
      <c r="AB25" s="31">
        <v>1781779.024</v>
      </c>
      <c r="AC25" s="107">
        <v>1188179.6540000001</v>
      </c>
      <c r="AD25" s="112">
        <v>1658961.6939999999</v>
      </c>
      <c r="AE25" s="107">
        <v>1555997.628</v>
      </c>
      <c r="AF25" s="107">
        <v>1804327.14</v>
      </c>
      <c r="AG25" s="107">
        <v>3474720.4049999998</v>
      </c>
      <c r="AH25" s="107">
        <v>1670814.608</v>
      </c>
      <c r="AI25" s="107">
        <v>2068357.405</v>
      </c>
      <c r="AJ25" s="118">
        <v>1921791.15</v>
      </c>
      <c r="AK25" s="124">
        <v>1241325.767</v>
      </c>
    </row>
    <row r="26" spans="2:37" ht="12" customHeight="1" x14ac:dyDescent="0.3">
      <c r="B26" t="s">
        <v>49</v>
      </c>
      <c r="C26" t="s">
        <v>50</v>
      </c>
      <c r="D26" s="85" t="s">
        <v>223</v>
      </c>
      <c r="E26" s="77">
        <v>4264423</v>
      </c>
      <c r="F26" s="77">
        <v>5070391</v>
      </c>
      <c r="G26" s="77">
        <v>3599962.3119999999</v>
      </c>
      <c r="H26" s="77">
        <v>4131434.6069999998</v>
      </c>
      <c r="I26" s="77">
        <v>4757839.6550000003</v>
      </c>
      <c r="J26" s="77">
        <v>4566199.449</v>
      </c>
      <c r="K26" s="77">
        <v>5231143.8839999996</v>
      </c>
      <c r="L26" s="77">
        <v>4740598.8499999996</v>
      </c>
      <c r="M26" s="77">
        <v>4760336.4529999997</v>
      </c>
      <c r="N26" s="77">
        <v>5445949.4670000002</v>
      </c>
      <c r="O26" s="77">
        <v>5580149.5970000001</v>
      </c>
      <c r="P26" s="77">
        <v>5119870.6459999997</v>
      </c>
      <c r="Q26" s="70">
        <v>5141790.9510000004</v>
      </c>
      <c r="R26" s="75">
        <v>4506960.8499999996</v>
      </c>
      <c r="S26" s="75">
        <v>4024106.2570000002</v>
      </c>
      <c r="T26" s="75">
        <v>4096225.7620000001</v>
      </c>
      <c r="U26" s="68">
        <v>5730655.4009999996</v>
      </c>
      <c r="V26" s="68">
        <v>5277223.3640000001</v>
      </c>
      <c r="W26" s="68">
        <v>4179645.909</v>
      </c>
      <c r="X26" s="68">
        <v>5241357.5130000003</v>
      </c>
      <c r="Y26" s="77">
        <v>6000358.0999999996</v>
      </c>
      <c r="Z26" s="68">
        <v>6278165.8590000002</v>
      </c>
      <c r="AA26" s="31">
        <v>7910912.7920000004</v>
      </c>
      <c r="AB26" s="31">
        <v>7605709.2039999999</v>
      </c>
      <c r="AC26" s="107">
        <v>5583277.3260000004</v>
      </c>
      <c r="AD26" s="112">
        <v>5751710.0010000002</v>
      </c>
      <c r="AE26" s="107">
        <v>5423333.1569999997</v>
      </c>
      <c r="AF26" s="107">
        <v>7008551.6840000004</v>
      </c>
      <c r="AG26" s="107">
        <v>5567617.1789999995</v>
      </c>
      <c r="AH26" s="107">
        <v>5960784.1409999998</v>
      </c>
      <c r="AI26" s="107">
        <v>5895072.2280000001</v>
      </c>
      <c r="AJ26" s="118">
        <v>5473268.0389999999</v>
      </c>
      <c r="AK26" s="124">
        <v>5039794.7709999997</v>
      </c>
    </row>
    <row r="27" spans="2:37" ht="12" customHeight="1" x14ac:dyDescent="0.3">
      <c r="B27" t="s">
        <v>51</v>
      </c>
      <c r="C27" t="s">
        <v>52</v>
      </c>
      <c r="D27" s="85" t="s">
        <v>224</v>
      </c>
      <c r="E27" s="77">
        <v>6332</v>
      </c>
      <c r="F27" s="77">
        <v>683787</v>
      </c>
      <c r="G27" s="77">
        <v>16108.058000000001</v>
      </c>
      <c r="H27" s="77">
        <v>234768.22700000001</v>
      </c>
      <c r="I27" s="77">
        <v>12487.153</v>
      </c>
      <c r="J27" s="77">
        <v>12594.911</v>
      </c>
      <c r="K27" s="77">
        <v>15559.879000000001</v>
      </c>
      <c r="L27" s="77">
        <v>19119.942999999999</v>
      </c>
      <c r="M27" s="77">
        <v>288468.141</v>
      </c>
      <c r="N27" s="77">
        <v>36303.673000000003</v>
      </c>
      <c r="O27" s="77">
        <v>22895.597000000002</v>
      </c>
      <c r="P27" s="77">
        <v>13787.052</v>
      </c>
      <c r="Q27" s="70">
        <v>7224.0290000000005</v>
      </c>
      <c r="R27" s="75">
        <v>7421.3059999999996</v>
      </c>
      <c r="S27" s="75">
        <v>16404.148000000001</v>
      </c>
      <c r="T27" s="75">
        <v>14968.084999999999</v>
      </c>
      <c r="U27" s="68">
        <v>32944.1</v>
      </c>
      <c r="V27" s="68">
        <v>221689.15299999999</v>
      </c>
      <c r="W27" s="68">
        <v>10980.286</v>
      </c>
      <c r="X27" s="68">
        <v>46011.296000000002</v>
      </c>
      <c r="Y27" s="77">
        <v>308739.79700000002</v>
      </c>
      <c r="Z27" s="68">
        <v>299860.96299999999</v>
      </c>
      <c r="AA27" s="31">
        <v>558080.245</v>
      </c>
      <c r="AB27" s="31">
        <v>562594.40899999999</v>
      </c>
      <c r="AC27" s="107">
        <v>276594.35700000002</v>
      </c>
      <c r="AD27" s="112">
        <v>13404.858</v>
      </c>
      <c r="AE27" s="107">
        <v>568893.04399999999</v>
      </c>
      <c r="AF27" s="107">
        <v>23254.536</v>
      </c>
      <c r="AG27" s="107">
        <v>13929.189</v>
      </c>
      <c r="AH27" s="107">
        <v>32963.180999999997</v>
      </c>
      <c r="AI27" s="107">
        <v>588581.95799999998</v>
      </c>
      <c r="AJ27" s="118">
        <v>71800.881999999998</v>
      </c>
      <c r="AK27" s="124">
        <v>521600.39299999998</v>
      </c>
    </row>
    <row r="28" spans="2:37" ht="12" customHeight="1" x14ac:dyDescent="0.3">
      <c r="B28" t="s">
        <v>53</v>
      </c>
      <c r="C28" t="s">
        <v>54</v>
      </c>
      <c r="D28" s="85" t="s">
        <v>225</v>
      </c>
      <c r="E28" s="77">
        <v>17258860</v>
      </c>
      <c r="F28" s="77">
        <v>21886126</v>
      </c>
      <c r="G28" s="77">
        <v>22969441.465999998</v>
      </c>
      <c r="H28" s="77">
        <v>28351411.875999998</v>
      </c>
      <c r="I28" s="77">
        <v>25578867.109999999</v>
      </c>
      <c r="J28" s="77">
        <v>29036297.381000001</v>
      </c>
      <c r="K28" s="77">
        <v>31601409.756999999</v>
      </c>
      <c r="L28" s="77">
        <v>36964888.364</v>
      </c>
      <c r="M28" s="77">
        <v>31932628.809999999</v>
      </c>
      <c r="N28" s="77">
        <v>38715524.615999997</v>
      </c>
      <c r="O28" s="77">
        <v>33607385.421999998</v>
      </c>
      <c r="P28" s="77">
        <v>37646066.847000003</v>
      </c>
      <c r="Q28" s="70">
        <v>36040590.809</v>
      </c>
      <c r="R28" s="75">
        <v>25238245.504999999</v>
      </c>
      <c r="S28" s="75">
        <v>30337550.565000001</v>
      </c>
      <c r="T28" s="75">
        <v>23671154.829</v>
      </c>
      <c r="U28" s="68">
        <v>28300252.063999999</v>
      </c>
      <c r="V28" s="68">
        <v>27671121.103999998</v>
      </c>
      <c r="W28" s="68">
        <v>23519312.348999999</v>
      </c>
      <c r="X28" s="68">
        <v>29784269.848000001</v>
      </c>
      <c r="Y28" s="77">
        <v>32994950.859999999</v>
      </c>
      <c r="Z28" s="68">
        <v>44625877.802000001</v>
      </c>
      <c r="AA28" s="32">
        <v>45754156.615000002</v>
      </c>
      <c r="AB28" s="32">
        <v>45319567.516000003</v>
      </c>
      <c r="AC28" s="107">
        <v>44873367.582999997</v>
      </c>
      <c r="AD28" s="112">
        <v>28477529.077</v>
      </c>
      <c r="AE28" s="107">
        <v>56227353.191</v>
      </c>
      <c r="AF28" s="107">
        <v>37630850.755000003</v>
      </c>
      <c r="AG28" s="107">
        <v>38812284.740999997</v>
      </c>
      <c r="AH28" s="107">
        <v>33933318.114</v>
      </c>
      <c r="AI28" s="107">
        <v>28364628.079</v>
      </c>
      <c r="AJ28" s="118">
        <v>43536086.516000003</v>
      </c>
      <c r="AK28" s="124">
        <v>36545778.443000004</v>
      </c>
    </row>
    <row r="29" spans="2:37" ht="12" customHeight="1" x14ac:dyDescent="0.3">
      <c r="B29" t="s">
        <v>55</v>
      </c>
      <c r="C29" t="s">
        <v>56</v>
      </c>
      <c r="D29" s="85" t="s">
        <v>226</v>
      </c>
      <c r="E29" s="77">
        <v>65013875</v>
      </c>
      <c r="F29" s="77">
        <v>73067248</v>
      </c>
      <c r="G29" s="77">
        <v>72205975.664000005</v>
      </c>
      <c r="H29" s="77">
        <v>110333262.509</v>
      </c>
      <c r="I29" s="77">
        <v>89772471.434</v>
      </c>
      <c r="J29" s="77">
        <v>161244532.05700001</v>
      </c>
      <c r="K29" s="77">
        <v>135083215.727</v>
      </c>
      <c r="L29" s="77">
        <v>105376920.418</v>
      </c>
      <c r="M29" s="77">
        <v>108277106.684</v>
      </c>
      <c r="N29" s="77">
        <v>101205270.102</v>
      </c>
      <c r="O29" s="77">
        <v>106355700.116</v>
      </c>
      <c r="P29" s="77">
        <v>126832869.04700001</v>
      </c>
      <c r="Q29" s="70">
        <v>121967931.50399999</v>
      </c>
      <c r="R29" s="75">
        <v>80468721.423999995</v>
      </c>
      <c r="S29" s="75">
        <v>147202627.47600001</v>
      </c>
      <c r="T29" s="75">
        <v>150767542.46700001</v>
      </c>
      <c r="U29" s="68">
        <v>117974678.211</v>
      </c>
      <c r="V29" s="68">
        <v>93826439.332000002</v>
      </c>
      <c r="W29" s="68">
        <v>87632196.143999994</v>
      </c>
      <c r="X29" s="68">
        <v>107614602.566</v>
      </c>
      <c r="Y29" s="77">
        <v>101086483.625</v>
      </c>
      <c r="Z29" s="68">
        <v>117684357.2</v>
      </c>
      <c r="AA29" s="32">
        <v>166937072.43099999</v>
      </c>
      <c r="AB29" s="32">
        <v>130943069.17399999</v>
      </c>
      <c r="AC29" s="107">
        <v>105615110.84999999</v>
      </c>
      <c r="AD29" s="112">
        <v>104317744.083</v>
      </c>
      <c r="AE29" s="107">
        <v>98754942.335999995</v>
      </c>
      <c r="AF29" s="107">
        <v>95733945.414000005</v>
      </c>
      <c r="AG29" s="107">
        <v>135527329.80500001</v>
      </c>
      <c r="AH29" s="107">
        <v>119627530.29099999</v>
      </c>
      <c r="AI29" s="107">
        <v>121019108.611</v>
      </c>
      <c r="AJ29" s="118">
        <v>92222460.692000002</v>
      </c>
      <c r="AK29" s="124">
        <v>122552988.609</v>
      </c>
    </row>
    <row r="30" spans="2:37" ht="12" customHeight="1" x14ac:dyDescent="0.3">
      <c r="B30" t="s">
        <v>57</v>
      </c>
      <c r="C30" t="s">
        <v>58</v>
      </c>
      <c r="D30" s="85" t="s">
        <v>227</v>
      </c>
      <c r="E30" s="77">
        <v>17689167</v>
      </c>
      <c r="F30" s="77">
        <v>22376401</v>
      </c>
      <c r="G30" s="77">
        <v>29032352.243000001</v>
      </c>
      <c r="H30" s="77">
        <v>38896267.468000002</v>
      </c>
      <c r="I30" s="77">
        <v>27716105.969999999</v>
      </c>
      <c r="J30" s="77">
        <v>43138624.130999997</v>
      </c>
      <c r="K30" s="77">
        <v>39410649.435999997</v>
      </c>
      <c r="L30" s="77">
        <v>31266273.309</v>
      </c>
      <c r="M30" s="77">
        <v>42857633.020000003</v>
      </c>
      <c r="N30" s="77">
        <v>52443866.560999997</v>
      </c>
      <c r="O30" s="77">
        <v>59109680.435999997</v>
      </c>
      <c r="P30" s="77">
        <v>64772636.791000001</v>
      </c>
      <c r="Q30" s="70">
        <v>32992461.907000002</v>
      </c>
      <c r="R30" s="75">
        <v>21835606.813999999</v>
      </c>
      <c r="S30" s="75">
        <v>28489465.888</v>
      </c>
      <c r="T30" s="75">
        <v>28273780.899</v>
      </c>
      <c r="U30" s="68">
        <v>33236339.223000001</v>
      </c>
      <c r="V30" s="68">
        <v>25913129.412999999</v>
      </c>
      <c r="W30" s="68">
        <v>32582435.267999999</v>
      </c>
      <c r="X30" s="68">
        <v>30578421.804000001</v>
      </c>
      <c r="Y30" s="77">
        <v>34686141.131999999</v>
      </c>
      <c r="Z30" s="68">
        <v>32599864.526000001</v>
      </c>
      <c r="AA30" s="32">
        <v>42122149.780000001</v>
      </c>
      <c r="AB30" s="32">
        <v>58808507.923</v>
      </c>
      <c r="AC30" s="107">
        <v>35560657.037</v>
      </c>
      <c r="AD30" s="112">
        <v>75895529.811000004</v>
      </c>
      <c r="AE30" s="107">
        <v>59985516.067000002</v>
      </c>
      <c r="AF30" s="107">
        <v>43629872.788000003</v>
      </c>
      <c r="AG30" s="107">
        <v>36771889.857000001</v>
      </c>
      <c r="AH30" s="107">
        <v>55042412.758000001</v>
      </c>
      <c r="AI30" s="107">
        <v>57662161.528999999</v>
      </c>
      <c r="AJ30" s="118">
        <v>50131214.994999997</v>
      </c>
      <c r="AK30" s="124">
        <v>45066919.465999998</v>
      </c>
    </row>
    <row r="31" spans="2:37" ht="12" customHeight="1" x14ac:dyDescent="0.3">
      <c r="B31" t="s">
        <v>59</v>
      </c>
      <c r="C31" s="7" t="s">
        <v>60</v>
      </c>
      <c r="D31" s="85" t="s">
        <v>228</v>
      </c>
      <c r="E31" s="77">
        <v>8336737</v>
      </c>
      <c r="F31" s="77">
        <v>8732144</v>
      </c>
      <c r="G31" s="77">
        <v>10106495.259</v>
      </c>
      <c r="H31" s="77">
        <v>10972328.612</v>
      </c>
      <c r="I31" s="77">
        <v>11972543.116</v>
      </c>
      <c r="J31" s="77">
        <v>14079214.109000001</v>
      </c>
      <c r="K31" s="77">
        <v>13795802.414999999</v>
      </c>
      <c r="L31" s="77">
        <v>11779201.800000001</v>
      </c>
      <c r="M31" s="77">
        <v>13863592.971999999</v>
      </c>
      <c r="N31" s="77">
        <v>17188498.513</v>
      </c>
      <c r="O31" s="77">
        <v>17102638.173</v>
      </c>
      <c r="P31" s="77">
        <v>26171442.310999997</v>
      </c>
      <c r="Q31" s="70">
        <v>14572289.661</v>
      </c>
      <c r="R31" s="75">
        <v>15296175.175000001</v>
      </c>
      <c r="S31" s="75">
        <v>11372118.506999999</v>
      </c>
      <c r="T31" s="75">
        <v>10533160.605</v>
      </c>
      <c r="U31" s="68">
        <v>11158510.529999999</v>
      </c>
      <c r="V31" s="68">
        <v>11004511.322000001</v>
      </c>
      <c r="W31" s="68">
        <v>14376903.583999999</v>
      </c>
      <c r="X31" s="68">
        <v>14909841.326000001</v>
      </c>
      <c r="Y31" s="77">
        <v>16230227.646</v>
      </c>
      <c r="Z31" s="68">
        <v>20265772.441</v>
      </c>
      <c r="AA31" s="33">
        <v>18264962.554000001</v>
      </c>
      <c r="AB31" s="33">
        <v>16647684.263999999</v>
      </c>
      <c r="AC31" s="107">
        <v>11999592.442</v>
      </c>
      <c r="AD31" s="111">
        <v>11377952.423</v>
      </c>
      <c r="AE31" s="107">
        <v>13493788.715</v>
      </c>
      <c r="AF31" s="107">
        <v>12965240.458000001</v>
      </c>
      <c r="AG31" s="107">
        <v>11621244.780999999</v>
      </c>
      <c r="AH31" s="107">
        <v>13492116.620000001</v>
      </c>
      <c r="AI31" s="107">
        <v>16203911.171</v>
      </c>
      <c r="AJ31" s="118">
        <v>19660831.787</v>
      </c>
      <c r="AK31" s="124">
        <v>14843077.688000001</v>
      </c>
    </row>
    <row r="32" spans="2:37" ht="12" customHeight="1" x14ac:dyDescent="0.3">
      <c r="B32" t="s">
        <v>61</v>
      </c>
      <c r="C32" t="s">
        <v>62</v>
      </c>
      <c r="D32" s="85" t="s">
        <v>229</v>
      </c>
      <c r="E32" s="77">
        <v>390982</v>
      </c>
      <c r="F32" s="77">
        <v>31369</v>
      </c>
      <c r="G32" s="77">
        <v>74201.741999999998</v>
      </c>
      <c r="H32" s="77">
        <v>9733.3279999999995</v>
      </c>
      <c r="I32" s="77">
        <v>3969.2710000000002</v>
      </c>
      <c r="J32" s="77">
        <v>2581.8939999999998</v>
      </c>
      <c r="K32" s="77">
        <v>6684.6130000000003</v>
      </c>
      <c r="L32" s="77">
        <v>9154.5820000000003</v>
      </c>
      <c r="M32" s="77">
        <v>8387.4140000000007</v>
      </c>
      <c r="N32" s="77">
        <v>10535.504000000001</v>
      </c>
      <c r="O32" s="77">
        <v>5769.3469999999998</v>
      </c>
      <c r="P32" s="77">
        <v>17202.903999999999</v>
      </c>
      <c r="Q32" s="70">
        <v>23134.989000000001</v>
      </c>
      <c r="R32" s="75">
        <v>3178.2620000000002</v>
      </c>
      <c r="S32" s="75">
        <v>1306.3</v>
      </c>
      <c r="T32" s="75">
        <v>6223.3670000000002</v>
      </c>
      <c r="U32" s="68">
        <v>4519.0249999999996</v>
      </c>
      <c r="V32" s="68">
        <v>4819.223</v>
      </c>
      <c r="W32" s="68">
        <v>33552.116000000002</v>
      </c>
      <c r="X32" s="68">
        <v>8938.0010000000002</v>
      </c>
      <c r="Y32" s="77">
        <v>9305.1740000000009</v>
      </c>
      <c r="Z32" s="68">
        <v>5687.7619999999997</v>
      </c>
      <c r="AA32" s="34">
        <v>6706.9809999999998</v>
      </c>
      <c r="AB32" s="34">
        <v>1790.798</v>
      </c>
      <c r="AC32" s="107">
        <v>31606.113000000001</v>
      </c>
      <c r="AD32" s="112">
        <v>27773.873</v>
      </c>
      <c r="AE32" s="107">
        <v>96117.013999999996</v>
      </c>
      <c r="AF32" s="107">
        <v>2848.0830000000001</v>
      </c>
      <c r="AG32" s="107">
        <v>17374.414000000001</v>
      </c>
      <c r="AH32" s="107">
        <v>11083.433000000001</v>
      </c>
      <c r="AI32" s="107">
        <v>220.52699999999999</v>
      </c>
      <c r="AJ32" s="118">
        <v>45441.928</v>
      </c>
      <c r="AK32" s="124">
        <v>15200.984</v>
      </c>
    </row>
    <row r="33" spans="2:37" ht="12" customHeight="1" x14ac:dyDescent="0.3">
      <c r="B33" t="s">
        <v>63</v>
      </c>
      <c r="C33" t="s">
        <v>64</v>
      </c>
      <c r="D33" s="85" t="s">
        <v>230</v>
      </c>
      <c r="E33" s="77">
        <v>203814</v>
      </c>
      <c r="F33" s="77">
        <v>240158</v>
      </c>
      <c r="G33" s="77">
        <v>477833.88199999998</v>
      </c>
      <c r="H33" s="77">
        <v>485249.95600000001</v>
      </c>
      <c r="I33" s="77">
        <v>390241.01500000001</v>
      </c>
      <c r="J33" s="77">
        <v>323455.842</v>
      </c>
      <c r="K33" s="77">
        <v>393012.16499999998</v>
      </c>
      <c r="L33" s="77">
        <v>310226.82799999998</v>
      </c>
      <c r="M33" s="77">
        <v>142315.065</v>
      </c>
      <c r="N33" s="77">
        <v>209771.935</v>
      </c>
      <c r="O33" s="77">
        <v>339472.42300000001</v>
      </c>
      <c r="P33" s="77">
        <v>250584.02900000001</v>
      </c>
      <c r="Q33" s="70">
        <v>167127.38200000001</v>
      </c>
      <c r="R33" s="75">
        <v>149720.39199999999</v>
      </c>
      <c r="S33" s="75">
        <v>98312.812000000005</v>
      </c>
      <c r="T33" s="75">
        <v>276915.283</v>
      </c>
      <c r="U33" s="68">
        <v>314920.74699999997</v>
      </c>
      <c r="V33" s="68">
        <v>257945.976</v>
      </c>
      <c r="W33" s="68">
        <v>284634.06300000002</v>
      </c>
      <c r="X33" s="68">
        <v>274997.99200000003</v>
      </c>
      <c r="Y33" s="77">
        <v>167552.66500000001</v>
      </c>
      <c r="Z33" s="68">
        <v>183259.71799999999</v>
      </c>
      <c r="AA33" s="34">
        <v>254292.758</v>
      </c>
      <c r="AB33" s="34">
        <v>568408.30000000005</v>
      </c>
      <c r="AC33" s="107">
        <v>112041.567</v>
      </c>
      <c r="AD33" s="112">
        <v>191141.82500000001</v>
      </c>
      <c r="AE33" s="107">
        <v>124929.042</v>
      </c>
      <c r="AF33" s="107">
        <v>341772.79700000002</v>
      </c>
      <c r="AG33" s="107">
        <v>145516.139</v>
      </c>
      <c r="AH33" s="107">
        <v>145883.01</v>
      </c>
      <c r="AI33" s="107">
        <v>119789.97100000001</v>
      </c>
      <c r="AJ33" s="118">
        <v>137275.745</v>
      </c>
      <c r="AK33" s="124">
        <v>14109.357</v>
      </c>
    </row>
    <row r="34" spans="2:37" ht="12" customHeight="1" x14ac:dyDescent="0.3">
      <c r="B34"/>
      <c r="C34"/>
      <c r="D34" s="85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0"/>
      <c r="R34" s="75"/>
      <c r="S34" s="75"/>
      <c r="T34" s="75"/>
      <c r="U34" s="68"/>
      <c r="V34" s="68"/>
      <c r="W34" s="68"/>
      <c r="X34" s="68"/>
      <c r="Y34" s="77"/>
      <c r="Z34" s="68"/>
      <c r="AA34" s="34"/>
      <c r="AB34" s="34"/>
      <c r="AC34" s="107"/>
      <c r="AD34" s="107"/>
      <c r="AE34" s="107"/>
      <c r="AF34" s="107"/>
      <c r="AG34" s="107"/>
      <c r="AI34" s="107"/>
      <c r="AJ34" s="118"/>
    </row>
    <row r="35" spans="2:37" ht="12" customHeight="1" x14ac:dyDescent="0.3">
      <c r="B35" t="s">
        <v>65</v>
      </c>
      <c r="C35" t="s">
        <v>66</v>
      </c>
      <c r="D35" s="85" t="s">
        <v>231</v>
      </c>
      <c r="E35" s="77">
        <v>9235765</v>
      </c>
      <c r="F35" s="77">
        <v>9849830</v>
      </c>
      <c r="G35" s="77">
        <v>12268737.908</v>
      </c>
      <c r="H35" s="77">
        <v>10368635.947000001</v>
      </c>
      <c r="I35" s="77">
        <v>9548155.3420000002</v>
      </c>
      <c r="J35" s="77">
        <v>10639862.797</v>
      </c>
      <c r="K35" s="77">
        <v>11262921.801999999</v>
      </c>
      <c r="L35" s="77">
        <v>13166804.262</v>
      </c>
      <c r="M35" s="77">
        <v>10300733.706</v>
      </c>
      <c r="N35" s="77">
        <v>9636453.0270000007</v>
      </c>
      <c r="O35" s="77">
        <v>10199365.403999999</v>
      </c>
      <c r="P35" s="77">
        <v>10238673.081</v>
      </c>
      <c r="Q35" s="70">
        <v>8776882.6779999994</v>
      </c>
      <c r="R35" s="75">
        <v>7576838.9519999996</v>
      </c>
      <c r="S35" s="75">
        <v>9588324.6099999994</v>
      </c>
      <c r="T35" s="75">
        <v>9500038.3019999992</v>
      </c>
      <c r="U35" s="90">
        <v>7915365.3949999996</v>
      </c>
      <c r="V35" s="105">
        <v>8344422.642</v>
      </c>
      <c r="W35" s="105">
        <v>8722388.3039999995</v>
      </c>
      <c r="X35" s="68">
        <v>9111869.3829999994</v>
      </c>
      <c r="Y35" s="77">
        <v>8998851.6300000008</v>
      </c>
      <c r="Z35" s="68">
        <v>8731810.9079999998</v>
      </c>
      <c r="AA35" s="35">
        <v>9581471.1549999993</v>
      </c>
      <c r="AB35" s="35">
        <v>6878191.1009999998</v>
      </c>
      <c r="AC35" s="107">
        <v>7938263.3909999998</v>
      </c>
      <c r="AD35" s="112">
        <v>10927534.309</v>
      </c>
      <c r="AE35" s="107">
        <v>13018385.202</v>
      </c>
      <c r="AF35" s="107">
        <v>11472069.645</v>
      </c>
      <c r="AG35" s="107">
        <v>10270430.518999999</v>
      </c>
      <c r="AH35" s="107">
        <v>10962852.52</v>
      </c>
      <c r="AI35" s="107">
        <v>11913733.215</v>
      </c>
      <c r="AJ35" s="118">
        <v>11625128.700999999</v>
      </c>
      <c r="AK35" s="124">
        <v>10093093.93</v>
      </c>
    </row>
    <row r="36" spans="2:37" ht="12" customHeight="1" x14ac:dyDescent="0.3">
      <c r="B36" t="s">
        <v>67</v>
      </c>
      <c r="C36" t="s">
        <v>68</v>
      </c>
      <c r="D36" s="85" t="s">
        <v>232</v>
      </c>
      <c r="E36" s="77">
        <v>8716775</v>
      </c>
      <c r="F36" s="77">
        <v>16678791</v>
      </c>
      <c r="G36" s="77">
        <v>13088260.072000001</v>
      </c>
      <c r="H36" s="77">
        <v>13850043.095000001</v>
      </c>
      <c r="I36" s="77">
        <v>13229042.528999999</v>
      </c>
      <c r="J36" s="77">
        <v>15987762.700999999</v>
      </c>
      <c r="K36" s="77">
        <v>16145426.345000001</v>
      </c>
      <c r="L36" s="77">
        <v>8428351.7699999996</v>
      </c>
      <c r="M36" s="77">
        <v>9699061.9849999994</v>
      </c>
      <c r="N36" s="77">
        <v>11202365.927999999</v>
      </c>
      <c r="O36" s="77">
        <v>13148344.293</v>
      </c>
      <c r="P36" s="77">
        <v>12620035.867000001</v>
      </c>
      <c r="Q36" s="77">
        <v>13842863.073999999</v>
      </c>
      <c r="R36" s="75">
        <v>9942695.1640000008</v>
      </c>
      <c r="S36" s="75">
        <v>8382053.432</v>
      </c>
      <c r="T36" s="75">
        <v>12434814.460999999</v>
      </c>
      <c r="U36" s="90">
        <v>9125162.1329999994</v>
      </c>
      <c r="V36" s="105">
        <v>9865819.7039999999</v>
      </c>
      <c r="W36" s="105">
        <v>9333677.0179999992</v>
      </c>
      <c r="X36" s="68">
        <v>7842017.4040000001</v>
      </c>
      <c r="Y36" s="77">
        <v>6401182.0970000001</v>
      </c>
      <c r="Z36" s="68">
        <v>8114344.2790000001</v>
      </c>
      <c r="AA36" s="35">
        <v>7173120.892</v>
      </c>
      <c r="AB36" s="35">
        <v>5791901.3870000001</v>
      </c>
      <c r="AC36" s="107">
        <v>5093227.1579999998</v>
      </c>
      <c r="AD36" s="112">
        <v>6977752.0930000003</v>
      </c>
      <c r="AE36" s="107">
        <v>8989207.9140000008</v>
      </c>
      <c r="AF36" s="107">
        <v>9172302.8359999992</v>
      </c>
      <c r="AG36" s="107">
        <v>6923577.4160000002</v>
      </c>
      <c r="AH36" s="107">
        <v>9949145.784</v>
      </c>
      <c r="AI36" s="107">
        <v>9667656.4790000003</v>
      </c>
      <c r="AJ36" s="118">
        <v>6883604.4029999999</v>
      </c>
      <c r="AK36" s="124">
        <v>6701644.4519999996</v>
      </c>
    </row>
    <row r="37" spans="2:37" ht="12" customHeight="1" x14ac:dyDescent="0.3">
      <c r="B37" t="s">
        <v>69</v>
      </c>
      <c r="C37" t="s">
        <v>70</v>
      </c>
      <c r="D37" s="85" t="s">
        <v>233</v>
      </c>
      <c r="E37" s="77">
        <v>205924</v>
      </c>
      <c r="F37" s="77">
        <v>234009</v>
      </c>
      <c r="G37" s="77">
        <v>233931.37599999999</v>
      </c>
      <c r="H37" s="77">
        <v>475223.23599999998</v>
      </c>
      <c r="I37" s="77">
        <v>128137.019</v>
      </c>
      <c r="J37" s="77">
        <v>269712.82699999999</v>
      </c>
      <c r="K37" s="77">
        <v>337939.342</v>
      </c>
      <c r="L37" s="77">
        <v>358443.03899999999</v>
      </c>
      <c r="M37" s="77">
        <v>152312.02499999999</v>
      </c>
      <c r="N37" s="77">
        <v>224387.36</v>
      </c>
      <c r="O37" s="77">
        <v>350212.08</v>
      </c>
      <c r="P37" s="77">
        <v>472152.41399999999</v>
      </c>
      <c r="Q37" s="77">
        <v>177931.99100000001</v>
      </c>
      <c r="R37" s="75">
        <v>397546.81800000003</v>
      </c>
      <c r="S37" s="75">
        <v>306630.75599999999</v>
      </c>
      <c r="T37" s="75">
        <v>519986.95699999999</v>
      </c>
      <c r="U37" s="90">
        <v>319072.27399999998</v>
      </c>
      <c r="V37" s="105">
        <v>198300.68299999999</v>
      </c>
      <c r="W37" s="105">
        <v>457546.745</v>
      </c>
      <c r="X37" s="68">
        <v>888274.26800000004</v>
      </c>
      <c r="Y37" s="77">
        <v>289389.81199999998</v>
      </c>
      <c r="Z37" s="68">
        <v>610343.924</v>
      </c>
      <c r="AA37" s="35">
        <v>573600.30299999996</v>
      </c>
      <c r="AB37" s="35">
        <v>1376596.128</v>
      </c>
      <c r="AC37" s="107">
        <v>1676563.5830000001</v>
      </c>
      <c r="AD37" s="112">
        <v>1808001.6140000001</v>
      </c>
      <c r="AE37" s="107">
        <v>1541006.0149999999</v>
      </c>
      <c r="AF37" s="107">
        <v>389905.51799999998</v>
      </c>
      <c r="AG37" s="107">
        <v>630239.85900000005</v>
      </c>
      <c r="AH37" s="107">
        <v>1531199.6910000001</v>
      </c>
      <c r="AI37" s="107">
        <v>2013405.2379999999</v>
      </c>
      <c r="AJ37" s="118">
        <v>1042168.162</v>
      </c>
      <c r="AK37" s="124">
        <v>1217204.513</v>
      </c>
    </row>
    <row r="38" spans="2:37" ht="12" customHeight="1" x14ac:dyDescent="0.3">
      <c r="B38" t="s">
        <v>71</v>
      </c>
      <c r="C38" t="s">
        <v>72</v>
      </c>
      <c r="D38" s="85" t="s">
        <v>234</v>
      </c>
      <c r="E38" s="77">
        <v>2386802</v>
      </c>
      <c r="F38" s="77">
        <v>1999923</v>
      </c>
      <c r="G38" s="77">
        <v>2689667.05</v>
      </c>
      <c r="H38" s="77">
        <v>2713860.45</v>
      </c>
      <c r="I38" s="77">
        <v>1780055.469</v>
      </c>
      <c r="J38" s="77">
        <v>2395829.4530000002</v>
      </c>
      <c r="K38" s="77">
        <v>1693164.334</v>
      </c>
      <c r="L38" s="77">
        <v>2231837.5049999999</v>
      </c>
      <c r="M38" s="77">
        <v>2236443.4479999999</v>
      </c>
      <c r="N38" s="77">
        <v>2412162.7540000002</v>
      </c>
      <c r="O38" s="77">
        <v>2294475.1120000002</v>
      </c>
      <c r="P38" s="77">
        <v>2419324.9219999998</v>
      </c>
      <c r="Q38" s="77">
        <v>1800385.46</v>
      </c>
      <c r="R38" s="75">
        <v>1174685.892</v>
      </c>
      <c r="S38" s="75">
        <v>2343109.4900000002</v>
      </c>
      <c r="T38" s="75">
        <v>2409723.9920000001</v>
      </c>
      <c r="U38" s="90">
        <v>2002320.9790000001</v>
      </c>
      <c r="V38" s="105">
        <v>2146521.085</v>
      </c>
      <c r="W38" s="105">
        <v>1957272.62</v>
      </c>
      <c r="X38" s="68">
        <v>2382094.4730000002</v>
      </c>
      <c r="Y38" s="77">
        <v>1953276.5020000001</v>
      </c>
      <c r="Z38" s="68">
        <v>1981836.2649999999</v>
      </c>
      <c r="AA38" s="35">
        <v>1703840.054</v>
      </c>
      <c r="AB38" s="35">
        <v>2106297.9920000001</v>
      </c>
      <c r="AC38" s="107">
        <v>1817469.4010000001</v>
      </c>
      <c r="AD38" s="112">
        <v>2454306.0320000001</v>
      </c>
      <c r="AE38" s="107">
        <v>1669544.1839999999</v>
      </c>
      <c r="AF38" s="107">
        <v>1965986.585</v>
      </c>
      <c r="AG38" s="107">
        <v>2642368.2740000002</v>
      </c>
      <c r="AH38" s="107">
        <v>2197152.9980000001</v>
      </c>
      <c r="AI38" s="107">
        <v>1996504.584</v>
      </c>
      <c r="AJ38" s="118">
        <v>2531466.42</v>
      </c>
      <c r="AK38" s="124">
        <v>1755074.9069999999</v>
      </c>
    </row>
    <row r="39" spans="2:37" ht="12" customHeight="1" x14ac:dyDescent="0.3">
      <c r="B39" t="s">
        <v>73</v>
      </c>
      <c r="C39" t="s">
        <v>74</v>
      </c>
      <c r="D39" s="85" t="s">
        <v>235</v>
      </c>
      <c r="E39" s="77">
        <v>30504937</v>
      </c>
      <c r="F39" s="77">
        <v>26976266</v>
      </c>
      <c r="G39" s="77">
        <v>40683791.457000002</v>
      </c>
      <c r="H39" s="77">
        <v>42206069.695</v>
      </c>
      <c r="I39" s="77">
        <v>27034254.673999999</v>
      </c>
      <c r="J39" s="77">
        <v>51796398.961000003</v>
      </c>
      <c r="K39" s="77">
        <v>46897358.008000001</v>
      </c>
      <c r="L39" s="77">
        <v>17484895.076000001</v>
      </c>
      <c r="M39" s="77">
        <v>36938442.390000001</v>
      </c>
      <c r="N39" s="77">
        <v>37890895.648999996</v>
      </c>
      <c r="O39" s="77">
        <v>23627541.009</v>
      </c>
      <c r="P39" s="77">
        <v>2484232.4649999999</v>
      </c>
      <c r="Q39" s="77">
        <v>1573840.2220000001</v>
      </c>
      <c r="R39" s="75">
        <v>535808.06900000002</v>
      </c>
      <c r="S39" s="75">
        <v>2960624.0950000002</v>
      </c>
      <c r="T39" s="75">
        <v>13199371.863</v>
      </c>
      <c r="U39" s="90">
        <v>18283334.201000001</v>
      </c>
      <c r="V39" s="105">
        <v>7815505.2779999999</v>
      </c>
      <c r="W39" s="105">
        <v>21888158.695999999</v>
      </c>
      <c r="X39" s="68">
        <v>32459928.789000001</v>
      </c>
      <c r="Y39" s="77">
        <v>75289193.312000006</v>
      </c>
      <c r="Z39" s="68">
        <v>26279648.864999998</v>
      </c>
      <c r="AA39" s="35">
        <v>1615074.2560000001</v>
      </c>
      <c r="AB39" s="35">
        <v>99683339.018000007</v>
      </c>
      <c r="AC39" s="107">
        <v>38931311.368000001</v>
      </c>
      <c r="AD39" s="112">
        <v>22259988.727000002</v>
      </c>
      <c r="AE39" s="107">
        <v>70136097.506999999</v>
      </c>
      <c r="AF39" s="107">
        <v>19468029.811999999</v>
      </c>
      <c r="AG39" s="107">
        <v>17661100.895</v>
      </c>
      <c r="AH39" s="107">
        <v>30621594.254999999</v>
      </c>
      <c r="AI39" s="107">
        <v>32278346.973999999</v>
      </c>
      <c r="AJ39" s="118">
        <v>11122375.631999999</v>
      </c>
      <c r="AK39" s="124">
        <v>21766511.193</v>
      </c>
    </row>
    <row r="40" spans="2:37" ht="12" customHeight="1" x14ac:dyDescent="0.3">
      <c r="B40" t="s">
        <v>75</v>
      </c>
      <c r="C40" t="s">
        <v>76</v>
      </c>
      <c r="D40" s="85" t="s">
        <v>236</v>
      </c>
      <c r="E40" s="77">
        <v>1215033</v>
      </c>
      <c r="F40" s="77">
        <v>1096488</v>
      </c>
      <c r="G40" s="77">
        <v>958643.07200000004</v>
      </c>
      <c r="H40" s="77">
        <v>1332849.835</v>
      </c>
      <c r="I40" s="77">
        <v>966019.32200000004</v>
      </c>
      <c r="J40" s="77">
        <v>1604223.382</v>
      </c>
      <c r="K40" s="77">
        <v>3031925.23</v>
      </c>
      <c r="L40" s="77">
        <v>1122313.223</v>
      </c>
      <c r="M40" s="77">
        <v>902563.44099999999</v>
      </c>
      <c r="N40" s="77">
        <v>1195692.0349999999</v>
      </c>
      <c r="O40" s="77">
        <v>1316365.1059999999</v>
      </c>
      <c r="P40" s="77">
        <v>1846421.2069999999</v>
      </c>
      <c r="Q40" s="77">
        <v>933713.67</v>
      </c>
      <c r="R40" s="75">
        <v>1979365.807</v>
      </c>
      <c r="S40" s="75">
        <v>1462777.7520000001</v>
      </c>
      <c r="T40" s="75">
        <v>5340324.3080000002</v>
      </c>
      <c r="U40" s="90">
        <v>1809925.8959999999</v>
      </c>
      <c r="V40" s="105">
        <v>1891098.686</v>
      </c>
      <c r="W40" s="105">
        <v>1917094.098</v>
      </c>
      <c r="X40" s="68">
        <v>1724872.8929999999</v>
      </c>
      <c r="Y40" s="77">
        <v>2917176.7940000002</v>
      </c>
      <c r="Z40" s="68">
        <v>2485785.2059999998</v>
      </c>
      <c r="AA40" s="35">
        <v>2579055.4500000002</v>
      </c>
      <c r="AB40" s="35">
        <v>3679552.7209999999</v>
      </c>
      <c r="AC40" s="107">
        <v>1456028.81</v>
      </c>
      <c r="AD40" s="112">
        <v>2543344.3139999998</v>
      </c>
      <c r="AE40" s="107">
        <v>2246286.6740000001</v>
      </c>
      <c r="AF40" s="107">
        <v>31481644.839000002</v>
      </c>
      <c r="AG40" s="107">
        <v>7683698.9869999997</v>
      </c>
      <c r="AH40" s="107">
        <v>8365037.0369999995</v>
      </c>
      <c r="AI40" s="107">
        <v>11198372.075999999</v>
      </c>
      <c r="AJ40" s="118">
        <v>4285298.9369999999</v>
      </c>
      <c r="AK40" s="124">
        <v>3248341.2570000002</v>
      </c>
    </row>
    <row r="41" spans="2:37" ht="12" customHeight="1" x14ac:dyDescent="0.3">
      <c r="B41" t="s">
        <v>77</v>
      </c>
      <c r="C41" t="s">
        <v>78</v>
      </c>
      <c r="D41" s="85" t="s">
        <v>237</v>
      </c>
      <c r="E41" s="77">
        <v>1040638</v>
      </c>
      <c r="F41" s="77">
        <v>960451</v>
      </c>
      <c r="G41" s="77">
        <v>847169.98899999994</v>
      </c>
      <c r="H41" s="77">
        <v>1056822.3799999999</v>
      </c>
      <c r="I41" s="77">
        <v>624153.06299999997</v>
      </c>
      <c r="J41" s="77">
        <v>794685.81499999994</v>
      </c>
      <c r="K41" s="77">
        <v>684941.82700000005</v>
      </c>
      <c r="L41" s="77">
        <v>949492.51199999999</v>
      </c>
      <c r="M41" s="77">
        <v>602378.00699999998</v>
      </c>
      <c r="N41" s="77">
        <v>748857.38</v>
      </c>
      <c r="O41" s="77">
        <v>784406.56499999994</v>
      </c>
      <c r="P41" s="77">
        <v>632026.30200000003</v>
      </c>
      <c r="Q41" s="77">
        <v>832626.41500000004</v>
      </c>
      <c r="R41" s="75">
        <v>661392.41799999995</v>
      </c>
      <c r="S41" s="75">
        <v>1016547.432</v>
      </c>
      <c r="T41" s="75">
        <v>657548.647</v>
      </c>
      <c r="U41" s="90">
        <v>719952.08</v>
      </c>
      <c r="V41" s="105">
        <v>734960.90099999995</v>
      </c>
      <c r="W41" s="105">
        <v>885363.83799999999</v>
      </c>
      <c r="X41" s="68">
        <v>886347.04700000002</v>
      </c>
      <c r="Y41" s="77">
        <v>639298.17299999995</v>
      </c>
      <c r="Z41" s="68">
        <v>786310.69</v>
      </c>
      <c r="AA41" s="35">
        <v>768202.84299999999</v>
      </c>
      <c r="AB41" s="35">
        <v>1339446.8759999999</v>
      </c>
      <c r="AC41" s="107">
        <v>1058217.9410000001</v>
      </c>
      <c r="AD41" s="112">
        <v>1100649.1410000001</v>
      </c>
      <c r="AE41" s="107">
        <v>876589.174</v>
      </c>
      <c r="AF41" s="107">
        <v>903561.87100000004</v>
      </c>
      <c r="AG41" s="107">
        <v>842915.75399999996</v>
      </c>
      <c r="AH41" s="107">
        <v>888674.55099999998</v>
      </c>
      <c r="AI41" s="107">
        <v>862098.24</v>
      </c>
      <c r="AJ41" s="118">
        <v>411037.56800000003</v>
      </c>
      <c r="AK41" s="124">
        <v>446660.33299999998</v>
      </c>
    </row>
    <row r="42" spans="2:37" ht="12" customHeight="1" x14ac:dyDescent="0.3">
      <c r="B42" t="s">
        <v>79</v>
      </c>
      <c r="C42" t="s">
        <v>80</v>
      </c>
      <c r="D42" s="85" t="s">
        <v>238</v>
      </c>
      <c r="E42" s="77">
        <v>29657</v>
      </c>
      <c r="F42" s="77">
        <v>30482</v>
      </c>
      <c r="G42" s="77">
        <v>49001.764000000003</v>
      </c>
      <c r="H42" s="77">
        <v>42873.023000000001</v>
      </c>
      <c r="I42" s="77">
        <v>30522.32</v>
      </c>
      <c r="J42" s="77">
        <v>28596.651999999998</v>
      </c>
      <c r="K42" s="77">
        <v>33068.906999999999</v>
      </c>
      <c r="L42" s="77">
        <v>72497.092999999993</v>
      </c>
      <c r="M42" s="77">
        <v>44735.12</v>
      </c>
      <c r="N42" s="77">
        <v>78822.014999999999</v>
      </c>
      <c r="O42" s="77">
        <v>59523.010999999999</v>
      </c>
      <c r="P42" s="77">
        <v>45221.290999999997</v>
      </c>
      <c r="Q42" s="77">
        <v>73705.133000000002</v>
      </c>
      <c r="R42" s="75">
        <v>14022.985000000001</v>
      </c>
      <c r="S42" s="75">
        <v>99064.75</v>
      </c>
      <c r="T42" s="75">
        <v>60033.457999999999</v>
      </c>
      <c r="U42" s="90">
        <v>10233.097</v>
      </c>
      <c r="V42" s="105">
        <v>34953.788</v>
      </c>
      <c r="W42" s="105">
        <v>16360.063</v>
      </c>
      <c r="X42" s="68">
        <v>14062.552</v>
      </c>
      <c r="Y42" s="77">
        <v>36586.402000000002</v>
      </c>
      <c r="Z42" s="68">
        <v>39712.04</v>
      </c>
      <c r="AA42" s="35">
        <v>23810.52</v>
      </c>
      <c r="AB42" s="35">
        <v>19204.294000000002</v>
      </c>
      <c r="AC42" s="107">
        <v>28689.75</v>
      </c>
      <c r="AD42" s="112">
        <v>20685.991999999998</v>
      </c>
      <c r="AE42" s="107">
        <v>33883.894</v>
      </c>
      <c r="AF42" s="107">
        <v>16486.600999999999</v>
      </c>
      <c r="AG42" s="107">
        <v>60222.964</v>
      </c>
      <c r="AH42" s="107">
        <v>10264.358</v>
      </c>
      <c r="AI42" s="107">
        <v>14651.415999999999</v>
      </c>
      <c r="AJ42" s="118">
        <v>17411.521000000001</v>
      </c>
      <c r="AK42" s="124">
        <v>12745.255999999999</v>
      </c>
    </row>
    <row r="43" spans="2:37" ht="12" customHeight="1" x14ac:dyDescent="0.3">
      <c r="B43" t="s">
        <v>81</v>
      </c>
      <c r="C43" t="s">
        <v>82</v>
      </c>
      <c r="D43" s="85" t="s">
        <v>239</v>
      </c>
      <c r="E43" s="77">
        <v>10261189</v>
      </c>
      <c r="F43" s="77">
        <v>16657327</v>
      </c>
      <c r="G43" s="77">
        <v>14703186.529999999</v>
      </c>
      <c r="H43" s="77">
        <v>16383220.881999999</v>
      </c>
      <c r="I43" s="77">
        <v>18603733.452</v>
      </c>
      <c r="J43" s="77">
        <v>18606942.449999999</v>
      </c>
      <c r="K43" s="77">
        <v>16139887.515000001</v>
      </c>
      <c r="L43" s="77">
        <v>14897731.334000001</v>
      </c>
      <c r="M43" s="77">
        <v>16707916.344000001</v>
      </c>
      <c r="N43" s="77">
        <v>19252627.460000001</v>
      </c>
      <c r="O43" s="77">
        <v>16888119.997000001</v>
      </c>
      <c r="P43" s="77">
        <v>17642545.851</v>
      </c>
      <c r="Q43" s="77">
        <v>20010213.004000001</v>
      </c>
      <c r="R43" s="75">
        <v>18760163.195</v>
      </c>
      <c r="S43" s="75">
        <v>18833170.392999999</v>
      </c>
      <c r="T43" s="75">
        <v>30766717.271000002</v>
      </c>
      <c r="U43" s="90">
        <v>15765239.959000001</v>
      </c>
      <c r="V43" s="105">
        <v>23379376.083000001</v>
      </c>
      <c r="W43" s="105">
        <v>13003508.434</v>
      </c>
      <c r="X43" s="68">
        <v>19371271.138</v>
      </c>
      <c r="Y43" s="77">
        <v>29797888.57</v>
      </c>
      <c r="Z43" s="68">
        <v>19596752.146000002</v>
      </c>
      <c r="AA43" s="35">
        <v>12898212.268999999</v>
      </c>
      <c r="AB43" s="35">
        <v>23369406.572000001</v>
      </c>
      <c r="AC43" s="107">
        <v>22197560.991999999</v>
      </c>
      <c r="AD43" s="112">
        <v>20533319.013999999</v>
      </c>
      <c r="AE43" s="107">
        <v>15784147.434</v>
      </c>
      <c r="AF43" s="107">
        <v>15997340.877</v>
      </c>
      <c r="AG43" s="107">
        <v>24959124.34</v>
      </c>
      <c r="AH43" s="107">
        <v>23898495.866</v>
      </c>
      <c r="AI43" s="107">
        <v>12020060.424000001</v>
      </c>
      <c r="AJ43" s="118">
        <v>20386061.717</v>
      </c>
      <c r="AK43" s="124">
        <v>15941881.27</v>
      </c>
    </row>
    <row r="44" spans="2:37" ht="12" customHeight="1" x14ac:dyDescent="0.3">
      <c r="B44" t="s">
        <v>83</v>
      </c>
      <c r="C44" t="s">
        <v>84</v>
      </c>
      <c r="D44" s="85" t="s">
        <v>240</v>
      </c>
      <c r="E44" s="77">
        <v>393807</v>
      </c>
      <c r="F44" s="77">
        <v>346189</v>
      </c>
      <c r="G44" s="77">
        <v>325069.37</v>
      </c>
      <c r="H44" s="77">
        <v>445070.23599999998</v>
      </c>
      <c r="I44" s="77">
        <v>182287.247</v>
      </c>
      <c r="J44" s="77">
        <v>270548.44400000002</v>
      </c>
      <c r="K44" s="77">
        <v>177613.54699999999</v>
      </c>
      <c r="L44" s="77">
        <v>176767.992</v>
      </c>
      <c r="M44" s="77">
        <v>309041.47100000002</v>
      </c>
      <c r="N44" s="77">
        <v>229827.54699999999</v>
      </c>
      <c r="O44" s="77">
        <v>280900.56199999998</v>
      </c>
      <c r="P44" s="77">
        <v>84998.682000000001</v>
      </c>
      <c r="Q44" s="77">
        <v>155588.867</v>
      </c>
      <c r="R44" s="75">
        <v>282387.29499999998</v>
      </c>
      <c r="S44" s="75">
        <v>267640.64199999999</v>
      </c>
      <c r="T44" s="75">
        <v>219962.769</v>
      </c>
      <c r="U44" s="90">
        <v>293478.092</v>
      </c>
      <c r="V44" s="105">
        <v>160820.04300000001</v>
      </c>
      <c r="W44" s="105">
        <v>144391.08100000001</v>
      </c>
      <c r="X44" s="68">
        <v>207393.921</v>
      </c>
      <c r="Y44" s="77">
        <v>56220.595999999998</v>
      </c>
      <c r="Z44" s="68">
        <v>50390.788999999997</v>
      </c>
      <c r="AA44" s="35">
        <v>71455.278999999995</v>
      </c>
      <c r="AB44" s="35">
        <v>48724.050999999999</v>
      </c>
      <c r="AC44" s="107">
        <v>86314.74</v>
      </c>
      <c r="AD44" s="112">
        <v>111919.935</v>
      </c>
      <c r="AE44" s="107">
        <v>81282.207999999999</v>
      </c>
      <c r="AF44" s="107">
        <v>68947.816999999995</v>
      </c>
      <c r="AG44" s="107">
        <v>64645.616999999998</v>
      </c>
      <c r="AH44" s="107">
        <v>103512.639</v>
      </c>
      <c r="AI44" s="107">
        <v>65686.656000000003</v>
      </c>
      <c r="AJ44" s="118">
        <v>137218.367</v>
      </c>
      <c r="AK44" s="124">
        <v>167496.742</v>
      </c>
    </row>
    <row r="45" spans="2:37" ht="12" customHeight="1" x14ac:dyDescent="0.3">
      <c r="B45" t="s">
        <v>85</v>
      </c>
      <c r="C45" t="s">
        <v>86</v>
      </c>
      <c r="D45" s="85" t="s">
        <v>241</v>
      </c>
      <c r="E45" s="77">
        <v>120128</v>
      </c>
      <c r="F45" s="77">
        <v>190054</v>
      </c>
      <c r="G45" s="77">
        <v>108542.6</v>
      </c>
      <c r="H45" s="77">
        <v>223645.807</v>
      </c>
      <c r="I45" s="77">
        <v>174606.242</v>
      </c>
      <c r="J45" s="77">
        <v>218282.101</v>
      </c>
      <c r="K45" s="77">
        <v>192914.71400000001</v>
      </c>
      <c r="L45" s="77">
        <v>358245.967</v>
      </c>
      <c r="M45" s="77">
        <v>248236.81299999999</v>
      </c>
      <c r="N45" s="77">
        <v>187830.25700000001</v>
      </c>
      <c r="O45" s="77">
        <v>269833.255</v>
      </c>
      <c r="P45" s="77">
        <v>395769.61700000003</v>
      </c>
      <c r="Q45" s="77">
        <v>205894.54399999999</v>
      </c>
      <c r="R45" s="75">
        <v>75233.509000000005</v>
      </c>
      <c r="S45" s="75">
        <v>198018.29399999999</v>
      </c>
      <c r="T45" s="75">
        <v>137739.671</v>
      </c>
      <c r="U45" s="90">
        <v>174534.38099999999</v>
      </c>
      <c r="V45" s="105">
        <v>131827.889</v>
      </c>
      <c r="W45" s="105">
        <v>143751.67199999999</v>
      </c>
      <c r="X45" s="68">
        <v>191131.16699999999</v>
      </c>
      <c r="Y45" s="77">
        <v>140134.53099999999</v>
      </c>
      <c r="Z45" s="68">
        <v>195527.40100000001</v>
      </c>
      <c r="AA45" s="35">
        <v>134126.929</v>
      </c>
      <c r="AB45" s="35">
        <v>183914.533</v>
      </c>
      <c r="AC45" s="107">
        <v>106725.855</v>
      </c>
      <c r="AD45" s="112">
        <v>137370.682</v>
      </c>
      <c r="AE45" s="107">
        <v>159607.049</v>
      </c>
      <c r="AF45" s="107">
        <v>314313.94799999997</v>
      </c>
      <c r="AG45" s="107">
        <v>358176.86</v>
      </c>
      <c r="AH45" s="107">
        <v>157791.247</v>
      </c>
      <c r="AI45" s="107">
        <v>146476.05300000001</v>
      </c>
      <c r="AJ45" s="118">
        <v>153010.054</v>
      </c>
      <c r="AK45" s="124">
        <v>115397.458</v>
      </c>
    </row>
    <row r="46" spans="2:37" ht="12" customHeight="1" x14ac:dyDescent="0.3">
      <c r="B46" t="s">
        <v>87</v>
      </c>
      <c r="C46" t="s">
        <v>88</v>
      </c>
      <c r="D46" s="85" t="s">
        <v>242</v>
      </c>
      <c r="E46" s="77">
        <v>56749</v>
      </c>
      <c r="F46" s="77">
        <v>45869</v>
      </c>
      <c r="G46" s="77">
        <v>74198.392999999996</v>
      </c>
      <c r="H46" s="77">
        <v>76490.914999999994</v>
      </c>
      <c r="I46" s="77">
        <v>61833.527999999998</v>
      </c>
      <c r="J46" s="77">
        <v>60360.595000000001</v>
      </c>
      <c r="K46" s="77">
        <v>98135.428</v>
      </c>
      <c r="L46" s="77">
        <v>112083.72500000001</v>
      </c>
      <c r="M46" s="77">
        <v>107979.682</v>
      </c>
      <c r="N46" s="77">
        <v>118855.443</v>
      </c>
      <c r="O46" s="77">
        <v>166822.394</v>
      </c>
      <c r="P46" s="77">
        <v>179109.42800000001</v>
      </c>
      <c r="Q46" s="77">
        <v>142629.315</v>
      </c>
      <c r="R46" s="75">
        <v>24330.600999999999</v>
      </c>
      <c r="S46" s="75">
        <v>172605.25399999999</v>
      </c>
      <c r="T46" s="75">
        <v>212545.95199999999</v>
      </c>
      <c r="U46" s="90">
        <v>101538.231</v>
      </c>
      <c r="V46" s="105">
        <v>92035.698000000004</v>
      </c>
      <c r="W46" s="105">
        <v>119676.30899999999</v>
      </c>
      <c r="X46" s="68">
        <v>116258.579</v>
      </c>
      <c r="Y46" s="77">
        <v>93606.262000000002</v>
      </c>
      <c r="Z46" s="68">
        <v>62304.207999999999</v>
      </c>
      <c r="AA46" s="35">
        <v>171660.56700000001</v>
      </c>
      <c r="AB46" s="35">
        <v>165925.54199999999</v>
      </c>
      <c r="AC46" s="107">
        <v>170534.86</v>
      </c>
      <c r="AD46" s="112">
        <v>65882.850999999995</v>
      </c>
      <c r="AE46" s="107">
        <v>85921.252999999997</v>
      </c>
      <c r="AF46" s="107">
        <v>116448.9</v>
      </c>
      <c r="AG46" s="107">
        <v>184662.72</v>
      </c>
      <c r="AH46" s="107">
        <v>64838.663</v>
      </c>
      <c r="AI46" s="107">
        <v>88709.231</v>
      </c>
      <c r="AJ46" s="118">
        <v>60004.150999999998</v>
      </c>
      <c r="AK46" s="124">
        <v>84885.048999999999</v>
      </c>
    </row>
    <row r="47" spans="2:37" ht="12" customHeight="1" x14ac:dyDescent="0.3">
      <c r="B47" t="s">
        <v>89</v>
      </c>
      <c r="C47" t="s">
        <v>90</v>
      </c>
      <c r="D47" s="85" t="s">
        <v>243</v>
      </c>
      <c r="E47" s="77">
        <v>56861</v>
      </c>
      <c r="F47" s="77">
        <v>1770</v>
      </c>
      <c r="G47" s="77">
        <v>6599.6809999999996</v>
      </c>
      <c r="H47" s="77">
        <v>39729.302000000003</v>
      </c>
      <c r="I47" s="77">
        <v>127546.927</v>
      </c>
      <c r="J47" s="77">
        <v>112351.53</v>
      </c>
      <c r="K47" s="77">
        <v>1986928.426</v>
      </c>
      <c r="L47" s="77">
        <v>1049794.8119999999</v>
      </c>
      <c r="M47" s="77">
        <v>2460114.1409999998</v>
      </c>
      <c r="N47" s="77">
        <v>1967289.726</v>
      </c>
      <c r="O47" s="77">
        <v>695519.598</v>
      </c>
      <c r="P47" s="77">
        <v>620457.74699999997</v>
      </c>
      <c r="Q47" s="77">
        <v>22005.68</v>
      </c>
      <c r="R47" s="75">
        <v>428529</v>
      </c>
      <c r="S47" s="75">
        <v>758787.37600000005</v>
      </c>
      <c r="T47" s="75">
        <v>89252.039000000004</v>
      </c>
      <c r="U47" s="90">
        <v>282464.87300000002</v>
      </c>
      <c r="V47" s="105">
        <v>108030.72900000001</v>
      </c>
      <c r="W47" s="105">
        <v>482403.64899999998</v>
      </c>
      <c r="X47" s="68">
        <v>112910.80499999999</v>
      </c>
      <c r="Y47" s="77">
        <v>152358.75</v>
      </c>
      <c r="Z47" s="68">
        <v>165234.80499999999</v>
      </c>
      <c r="AA47" s="36">
        <v>88827.578999999998</v>
      </c>
      <c r="AB47" s="36">
        <v>43387.5</v>
      </c>
      <c r="AC47" s="107">
        <v>691682.79500000004</v>
      </c>
      <c r="AD47" s="112">
        <v>1169595.3189999999</v>
      </c>
      <c r="AE47" s="107">
        <v>72554.501000000004</v>
      </c>
      <c r="AF47" s="107">
        <v>501460.61200000002</v>
      </c>
      <c r="AG47" s="107">
        <v>143140.307</v>
      </c>
      <c r="AH47" s="107">
        <v>952343.07</v>
      </c>
      <c r="AI47" s="107">
        <v>1734269.4820000001</v>
      </c>
      <c r="AJ47" s="118">
        <v>1251270.388</v>
      </c>
      <c r="AK47" s="124">
        <v>1843421.2830000001</v>
      </c>
    </row>
    <row r="48" spans="2:37" ht="12" customHeight="1" x14ac:dyDescent="0.3">
      <c r="B48" t="s">
        <v>91</v>
      </c>
      <c r="C48" t="s">
        <v>92</v>
      </c>
      <c r="D48" s="85" t="s">
        <v>244</v>
      </c>
      <c r="E48" s="77">
        <v>399157865.78399998</v>
      </c>
      <c r="F48" s="77">
        <v>294551695.78600001</v>
      </c>
      <c r="G48" s="77">
        <v>484159117.93599999</v>
      </c>
      <c r="H48" s="77">
        <v>503053160.70499998</v>
      </c>
      <c r="I48" s="77">
        <v>414828264.861</v>
      </c>
      <c r="J48" s="77">
        <v>507436150.31699997</v>
      </c>
      <c r="K48" s="77">
        <v>380767114.38999999</v>
      </c>
      <c r="L48" s="77">
        <v>375746173.236</v>
      </c>
      <c r="M48" s="77">
        <v>401877826.40399998</v>
      </c>
      <c r="N48" s="77">
        <v>549703224.56200004</v>
      </c>
      <c r="O48" s="77">
        <v>385350835.54000002</v>
      </c>
      <c r="P48" s="77">
        <v>413158914.67400002</v>
      </c>
      <c r="Q48" s="77">
        <v>423244804.39499998</v>
      </c>
      <c r="R48" s="75">
        <v>337804366.42199999</v>
      </c>
      <c r="S48" s="75">
        <v>411553815.38</v>
      </c>
      <c r="T48" s="75">
        <v>549476806.38300002</v>
      </c>
      <c r="U48" s="90">
        <v>454307849.80500001</v>
      </c>
      <c r="V48" s="105">
        <v>363513448.648</v>
      </c>
      <c r="W48" s="105">
        <v>494622197.704</v>
      </c>
      <c r="X48" s="68">
        <v>544040894.17700005</v>
      </c>
      <c r="Y48" s="77">
        <v>426093804.81699997</v>
      </c>
      <c r="Z48" s="68">
        <v>496858995.60699999</v>
      </c>
      <c r="AA48" s="112">
        <v>321611907.31599998</v>
      </c>
      <c r="AB48" s="112">
        <v>892814008.88499999</v>
      </c>
      <c r="AC48" s="112">
        <v>481397744.66000003</v>
      </c>
      <c r="AD48" s="112">
        <v>442707700.47899997</v>
      </c>
      <c r="AE48" s="107">
        <v>420935633.07999998</v>
      </c>
      <c r="AF48" s="107">
        <v>500780698.29699999</v>
      </c>
      <c r="AG48" s="107">
        <v>213429016.09200001</v>
      </c>
      <c r="AH48" s="107">
        <v>214884052.61700001</v>
      </c>
      <c r="AI48" s="107">
        <v>213210442.74900001</v>
      </c>
      <c r="AJ48" s="118">
        <v>186067118.88100001</v>
      </c>
      <c r="AK48" s="124">
        <v>456118685.42299998</v>
      </c>
    </row>
    <row r="49" spans="2:37" ht="12" customHeight="1" x14ac:dyDescent="0.3">
      <c r="B49" t="s">
        <v>93</v>
      </c>
      <c r="C49" t="s">
        <v>94</v>
      </c>
      <c r="D49" s="85" t="s">
        <v>245</v>
      </c>
      <c r="E49" s="77">
        <v>1510777</v>
      </c>
      <c r="F49" s="77">
        <v>2524965</v>
      </c>
      <c r="G49" s="77">
        <v>1047205.884</v>
      </c>
      <c r="H49" s="77">
        <v>1608533.6089999999</v>
      </c>
      <c r="I49" s="77">
        <v>1541682.081</v>
      </c>
      <c r="J49" s="77">
        <v>3349967.3360000001</v>
      </c>
      <c r="K49" s="77">
        <v>3429964.4739999999</v>
      </c>
      <c r="L49" s="77">
        <v>2054780.291</v>
      </c>
      <c r="M49" s="77">
        <v>2281432.9909999999</v>
      </c>
      <c r="N49" s="77">
        <v>3602476.7340000002</v>
      </c>
      <c r="O49" s="77">
        <v>2621135.5109999999</v>
      </c>
      <c r="P49" s="77">
        <v>2023311.4609999999</v>
      </c>
      <c r="Q49" s="77">
        <v>4391289.7470000004</v>
      </c>
      <c r="R49" s="75">
        <v>11254069.469000001</v>
      </c>
      <c r="S49" s="75">
        <v>6299304.682</v>
      </c>
      <c r="T49" s="75">
        <v>26717082.399</v>
      </c>
      <c r="U49" s="90">
        <v>5023323.1469999999</v>
      </c>
      <c r="V49" s="105">
        <v>3915627.0040000002</v>
      </c>
      <c r="W49" s="105">
        <v>2469028.3390000002</v>
      </c>
      <c r="X49" s="68">
        <v>4009001.13</v>
      </c>
      <c r="Y49" s="77">
        <v>4359648.2750000004</v>
      </c>
      <c r="Z49" s="68">
        <v>7672786.415</v>
      </c>
      <c r="AA49" s="36">
        <v>6838998.1279999996</v>
      </c>
      <c r="AB49" s="36">
        <v>12143094.521</v>
      </c>
      <c r="AC49" s="107">
        <v>3950466.787</v>
      </c>
      <c r="AD49" s="112">
        <v>9329693.7329999991</v>
      </c>
      <c r="AE49" s="107">
        <v>8206325.8090000004</v>
      </c>
      <c r="AF49" s="107">
        <v>1513156.8359999999</v>
      </c>
      <c r="AG49" s="107">
        <v>5198824.3640000001</v>
      </c>
      <c r="AH49" s="107">
        <v>6606230.8449999997</v>
      </c>
      <c r="AI49" s="107">
        <v>6175949.2709999997</v>
      </c>
      <c r="AJ49" s="118">
        <v>2871314.12</v>
      </c>
      <c r="AK49" s="124">
        <v>3326854.335</v>
      </c>
    </row>
    <row r="50" spans="2:37" ht="12" customHeight="1" x14ac:dyDescent="0.3">
      <c r="B50" t="s">
        <v>95</v>
      </c>
      <c r="C50" t="s">
        <v>96</v>
      </c>
      <c r="D50" s="85" t="s">
        <v>246</v>
      </c>
      <c r="E50" s="77">
        <v>1972407</v>
      </c>
      <c r="F50" s="77">
        <v>7236734</v>
      </c>
      <c r="G50" s="77">
        <v>4482594.9019999998</v>
      </c>
      <c r="H50" s="77">
        <v>2766856.6860000002</v>
      </c>
      <c r="I50" s="77">
        <v>6255108.5489999996</v>
      </c>
      <c r="J50" s="77">
        <v>33432715.363000002</v>
      </c>
      <c r="K50" s="77">
        <v>30679184.388</v>
      </c>
      <c r="L50" s="77">
        <v>11916795.012</v>
      </c>
      <c r="M50" s="77">
        <v>4427790.8130000001</v>
      </c>
      <c r="N50" s="77">
        <v>3231416.6239999998</v>
      </c>
      <c r="O50" s="77">
        <v>5435293.0240000002</v>
      </c>
      <c r="P50" s="77">
        <v>5781482.0389999999</v>
      </c>
      <c r="Q50" s="77">
        <v>14766999.953</v>
      </c>
      <c r="R50" s="75">
        <v>26651410.886999998</v>
      </c>
      <c r="S50" s="75">
        <v>21996059.710999999</v>
      </c>
      <c r="T50" s="75">
        <v>56065860.515000001</v>
      </c>
      <c r="U50" s="90">
        <v>26240873.838</v>
      </c>
      <c r="V50" s="105">
        <v>31981895.447999999</v>
      </c>
      <c r="W50" s="105">
        <v>4499074.9230000004</v>
      </c>
      <c r="X50" s="68">
        <v>7694772.324</v>
      </c>
      <c r="Y50" s="77">
        <v>12783823.903000001</v>
      </c>
      <c r="Z50" s="68">
        <v>32381473.824000001</v>
      </c>
      <c r="AA50" s="36">
        <v>36776522.074000001</v>
      </c>
      <c r="AB50" s="36">
        <v>70405368.445999995</v>
      </c>
      <c r="AC50" s="107">
        <v>10800223.321</v>
      </c>
      <c r="AD50" s="112">
        <v>32480231.230999999</v>
      </c>
      <c r="AE50" s="107">
        <v>44271995.539999999</v>
      </c>
      <c r="AF50" s="107">
        <v>17526841.798999999</v>
      </c>
      <c r="AG50" s="107">
        <v>11101387.153000001</v>
      </c>
      <c r="AH50" s="107">
        <v>17640531.458000001</v>
      </c>
      <c r="AI50" s="107">
        <v>15476641.884</v>
      </c>
      <c r="AJ50" s="118">
        <v>10154132.539000001</v>
      </c>
      <c r="AK50" s="124">
        <v>8044048.7010000004</v>
      </c>
    </row>
    <row r="51" spans="2:37" ht="12" customHeight="1" x14ac:dyDescent="0.3">
      <c r="B51" t="s">
        <v>97</v>
      </c>
      <c r="C51" t="s">
        <v>98</v>
      </c>
      <c r="D51" s="85" t="s">
        <v>247</v>
      </c>
      <c r="E51" s="77">
        <v>1495116</v>
      </c>
      <c r="F51" s="77">
        <v>856906</v>
      </c>
      <c r="G51" s="77">
        <v>470301.68900000001</v>
      </c>
      <c r="H51" s="77">
        <v>634491.14800000004</v>
      </c>
      <c r="I51" s="77">
        <v>1058539.17</v>
      </c>
      <c r="J51" s="77">
        <v>5559279.199</v>
      </c>
      <c r="K51" s="77">
        <v>2359076.5049999999</v>
      </c>
      <c r="L51" s="77">
        <v>2087723.2949999999</v>
      </c>
      <c r="M51" s="77">
        <v>9416464.0040000007</v>
      </c>
      <c r="N51" s="77">
        <v>8714754.2109999992</v>
      </c>
      <c r="O51" s="77">
        <v>1089793.023</v>
      </c>
      <c r="P51" s="77">
        <v>1465766.7309999999</v>
      </c>
      <c r="Q51" s="77">
        <v>5609167.1339999996</v>
      </c>
      <c r="R51" s="75">
        <v>906078.54099999997</v>
      </c>
      <c r="S51" s="75">
        <v>871923.75</v>
      </c>
      <c r="T51" s="75">
        <v>5684859.3389999997</v>
      </c>
      <c r="U51" s="90">
        <v>16489903.040999999</v>
      </c>
      <c r="V51" s="105">
        <v>1345787.932</v>
      </c>
      <c r="W51" s="105">
        <v>1349957.574</v>
      </c>
      <c r="X51" s="68">
        <v>1477856.3</v>
      </c>
      <c r="Y51" s="77">
        <v>2205291.7409999999</v>
      </c>
      <c r="Z51" s="68">
        <v>21800869.092</v>
      </c>
      <c r="AA51" s="36">
        <v>4430164.6660000002</v>
      </c>
      <c r="AB51" s="36">
        <v>4963497.5980000002</v>
      </c>
      <c r="AC51" s="107">
        <v>4721677.7759999996</v>
      </c>
      <c r="AD51" s="112">
        <v>1785247.2239999999</v>
      </c>
      <c r="AE51" s="107">
        <v>2708480.8739999998</v>
      </c>
      <c r="AF51" s="107">
        <v>2172954.017</v>
      </c>
      <c r="AG51" s="107">
        <v>2251488.2719999999</v>
      </c>
      <c r="AH51" s="107">
        <v>4065050.1970000002</v>
      </c>
      <c r="AI51" s="107">
        <v>3781652.9939999999</v>
      </c>
      <c r="AJ51" s="118">
        <v>679983.38199999998</v>
      </c>
      <c r="AK51" s="124">
        <v>884319.01500000001</v>
      </c>
    </row>
    <row r="52" spans="2:37" ht="12" customHeight="1" x14ac:dyDescent="0.3">
      <c r="B52" t="s">
        <v>99</v>
      </c>
      <c r="C52" s="7" t="s">
        <v>100</v>
      </c>
      <c r="D52" s="85" t="s">
        <v>248</v>
      </c>
      <c r="E52" s="77">
        <v>452524</v>
      </c>
      <c r="F52" s="77">
        <v>663288</v>
      </c>
      <c r="G52" s="77">
        <v>1016715.7439999999</v>
      </c>
      <c r="H52" s="77">
        <v>1013909.0079999999</v>
      </c>
      <c r="I52" s="77">
        <v>793229.91599999997</v>
      </c>
      <c r="J52" s="77">
        <v>1210274.0210000002</v>
      </c>
      <c r="K52" s="77">
        <v>1311943.648</v>
      </c>
      <c r="L52" s="77">
        <v>1630729.23</v>
      </c>
      <c r="M52" s="77">
        <v>1004139.706</v>
      </c>
      <c r="N52" s="77">
        <v>858184.86100000003</v>
      </c>
      <c r="O52" s="77">
        <v>961856.87899999996</v>
      </c>
      <c r="P52" s="77">
        <v>964489.1399999999</v>
      </c>
      <c r="Q52" s="77">
        <v>1226662.075</v>
      </c>
      <c r="R52" s="75">
        <v>3090595.926</v>
      </c>
      <c r="S52" s="75">
        <v>1264928.267</v>
      </c>
      <c r="T52" s="75">
        <v>1145488.5789999999</v>
      </c>
      <c r="U52" s="91">
        <v>524633.63399999996</v>
      </c>
      <c r="V52" s="106">
        <v>1419297.0619999999</v>
      </c>
      <c r="W52" s="106">
        <v>492457.386</v>
      </c>
      <c r="X52" s="68">
        <v>1247376.4339999999</v>
      </c>
      <c r="Y52" s="77">
        <v>2581463.2209999999</v>
      </c>
      <c r="Z52" s="68">
        <v>14126958.024999999</v>
      </c>
      <c r="AA52" s="37">
        <v>3356961.4139999999</v>
      </c>
      <c r="AB52" s="37">
        <v>11220538.210999999</v>
      </c>
      <c r="AC52" s="107">
        <v>1759416.2220000001</v>
      </c>
      <c r="AD52" s="111">
        <v>1663423.6359999999</v>
      </c>
      <c r="AE52" s="107">
        <v>1569440.0379999999</v>
      </c>
      <c r="AF52" s="107">
        <v>1513156.8359999999</v>
      </c>
      <c r="AG52" s="107">
        <v>1379594.814</v>
      </c>
      <c r="AH52" s="107">
        <v>2539284.1090000002</v>
      </c>
      <c r="AI52" s="107">
        <v>5512677.9040000001</v>
      </c>
      <c r="AJ52" s="118">
        <v>1549158.9620000001</v>
      </c>
      <c r="AK52" s="124">
        <v>930305.94400000002</v>
      </c>
    </row>
    <row r="53" spans="2:37" ht="12" customHeight="1" x14ac:dyDescent="0.3">
      <c r="B53" t="s">
        <v>101</v>
      </c>
      <c r="C53" t="s">
        <v>102</v>
      </c>
      <c r="D53" s="85" t="s">
        <v>249</v>
      </c>
      <c r="E53" s="77">
        <v>217</v>
      </c>
      <c r="F53" s="77">
        <v>1176</v>
      </c>
      <c r="G53" s="77">
        <v>1299.855</v>
      </c>
      <c r="H53" s="77">
        <v>9801.5040000000008</v>
      </c>
      <c r="I53" s="77">
        <v>2551.0770000000002</v>
      </c>
      <c r="J53" s="77">
        <v>4287.6229999999996</v>
      </c>
      <c r="K53" s="77">
        <v>1924.4960000000001</v>
      </c>
      <c r="L53" s="77">
        <v>38425.133000000002</v>
      </c>
      <c r="M53" s="77">
        <v>35388.451999999997</v>
      </c>
      <c r="N53" s="77">
        <v>24556.596000000001</v>
      </c>
      <c r="O53" s="77">
        <v>70155.278999999995</v>
      </c>
      <c r="P53" s="77">
        <v>8950</v>
      </c>
      <c r="Q53" s="77">
        <v>25931.728999999999</v>
      </c>
      <c r="R53" s="75">
        <v>6220</v>
      </c>
      <c r="S53" s="75">
        <v>0</v>
      </c>
      <c r="T53" s="75">
        <v>25452.414000000001</v>
      </c>
      <c r="U53" s="90">
        <v>8080</v>
      </c>
      <c r="V53" s="105">
        <v>11070.679</v>
      </c>
      <c r="W53" s="105">
        <v>126.23399999999999</v>
      </c>
      <c r="X53" s="68">
        <v>14711.592000000001</v>
      </c>
      <c r="Y53" s="77">
        <v>6322.0959999999995</v>
      </c>
      <c r="Z53" s="68">
        <v>615</v>
      </c>
      <c r="AA53" s="38">
        <v>12590.442999999999</v>
      </c>
      <c r="AB53" s="38">
        <v>3680</v>
      </c>
      <c r="AC53" s="107">
        <v>18697.379000000001</v>
      </c>
      <c r="AD53" s="112">
        <v>10712.334999999999</v>
      </c>
      <c r="AE53" s="107">
        <v>20775.800999999999</v>
      </c>
      <c r="AF53" s="107">
        <v>2000</v>
      </c>
      <c r="AG53" s="107">
        <v>3700</v>
      </c>
      <c r="AH53" s="107">
        <v>11350.522999999999</v>
      </c>
      <c r="AI53" s="107">
        <v>9090</v>
      </c>
      <c r="AJ53" s="118">
        <v>12588.718000000001</v>
      </c>
      <c r="AK53" s="124">
        <v>9212.4599999999991</v>
      </c>
    </row>
    <row r="54" spans="2:37" ht="12" customHeight="1" x14ac:dyDescent="0.3">
      <c r="B54" t="s">
        <v>103</v>
      </c>
      <c r="C54" t="s">
        <v>104</v>
      </c>
      <c r="D54" s="85" t="s">
        <v>250</v>
      </c>
      <c r="E54" s="77">
        <v>124126</v>
      </c>
      <c r="F54" s="77">
        <v>243152</v>
      </c>
      <c r="G54" s="77">
        <v>302588.12699999998</v>
      </c>
      <c r="H54" s="77">
        <v>396091.3</v>
      </c>
      <c r="I54" s="77">
        <v>50930.298000000003</v>
      </c>
      <c r="J54" s="77">
        <v>290482.837</v>
      </c>
      <c r="K54" s="77">
        <v>331856.446</v>
      </c>
      <c r="L54" s="77">
        <v>126829.887</v>
      </c>
      <c r="M54" s="77">
        <v>108240.202</v>
      </c>
      <c r="N54" s="77">
        <v>174304.55100000001</v>
      </c>
      <c r="O54" s="77">
        <v>229704.56</v>
      </c>
      <c r="P54" s="77">
        <v>77147.629000000001</v>
      </c>
      <c r="Q54" s="77">
        <v>103173.524</v>
      </c>
      <c r="R54" s="75">
        <v>124687.569</v>
      </c>
      <c r="S54" s="75">
        <v>223299.546</v>
      </c>
      <c r="T54" s="75">
        <v>274286.23200000002</v>
      </c>
      <c r="U54" s="90">
        <v>88144.525999999998</v>
      </c>
      <c r="V54" s="105">
        <v>409782.92099999997</v>
      </c>
      <c r="W54" s="105">
        <v>414246.20600000001</v>
      </c>
      <c r="X54" s="68">
        <v>142826.97200000001</v>
      </c>
      <c r="Y54" s="77">
        <v>75241.930999999997</v>
      </c>
      <c r="Z54" s="68">
        <v>123095.726</v>
      </c>
      <c r="AA54" s="38">
        <v>243867.375</v>
      </c>
      <c r="AB54" s="38">
        <v>233277.413</v>
      </c>
      <c r="AC54" s="107">
        <v>275996.84000000003</v>
      </c>
      <c r="AD54" s="112">
        <v>214987.68</v>
      </c>
      <c r="AE54" s="107">
        <v>368712.03200000001</v>
      </c>
      <c r="AF54" s="107">
        <v>325201.28399999999</v>
      </c>
      <c r="AG54" s="107">
        <v>249692.66500000001</v>
      </c>
      <c r="AH54" s="107">
        <v>162864.56700000001</v>
      </c>
      <c r="AI54" s="107">
        <v>702063.41799999995</v>
      </c>
      <c r="AJ54" s="118">
        <v>384653.60700000002</v>
      </c>
      <c r="AK54" s="124">
        <v>493533.01899999997</v>
      </c>
    </row>
    <row r="55" spans="2:37" ht="12" customHeight="1" x14ac:dyDescent="0.3">
      <c r="B55" t="s">
        <v>105</v>
      </c>
      <c r="C55" t="s">
        <v>106</v>
      </c>
      <c r="D55" s="85" t="s">
        <v>251</v>
      </c>
      <c r="E55" s="77">
        <v>948429</v>
      </c>
      <c r="F55" s="77">
        <v>908740</v>
      </c>
      <c r="G55" s="77">
        <v>841833.73499999999</v>
      </c>
      <c r="H55" s="77">
        <v>1072789.564</v>
      </c>
      <c r="I55" s="77">
        <v>1347495.027</v>
      </c>
      <c r="J55" s="77">
        <v>1984897.2620000001</v>
      </c>
      <c r="K55" s="77">
        <v>1238588.28</v>
      </c>
      <c r="L55" s="77">
        <v>1160460.7209999999</v>
      </c>
      <c r="M55" s="77">
        <v>1318267.4609999999</v>
      </c>
      <c r="N55" s="77">
        <v>744640.18099999998</v>
      </c>
      <c r="O55" s="77">
        <v>1125852.8219999999</v>
      </c>
      <c r="P55" s="77">
        <v>1118967.5279999999</v>
      </c>
      <c r="Q55" s="77">
        <v>877015.45600000001</v>
      </c>
      <c r="R55" s="75">
        <v>333045.53100000002</v>
      </c>
      <c r="S55" s="75">
        <v>768336.82900000003</v>
      </c>
      <c r="T55" s="75">
        <v>681988.86600000004</v>
      </c>
      <c r="U55" s="68">
        <v>660103.03</v>
      </c>
      <c r="V55" s="68">
        <v>379850.64399999997</v>
      </c>
      <c r="W55" s="68">
        <v>1026127.0330000001</v>
      </c>
      <c r="X55" s="68">
        <v>684896.97199999995</v>
      </c>
      <c r="Y55" s="77">
        <v>651760.33499999996</v>
      </c>
      <c r="Z55" s="68">
        <v>921266.05200000003</v>
      </c>
      <c r="AA55" s="39">
        <v>736083.62199999997</v>
      </c>
      <c r="AB55" s="39">
        <v>1462767.892</v>
      </c>
      <c r="AC55" s="107">
        <v>1160007.862</v>
      </c>
      <c r="AD55" s="112">
        <v>1157733.2760000001</v>
      </c>
      <c r="AE55" s="107">
        <v>1111425.58</v>
      </c>
      <c r="AF55" s="107">
        <v>1090358.0349999999</v>
      </c>
      <c r="AG55" s="107">
        <v>968636.27399999998</v>
      </c>
      <c r="AH55" s="107">
        <v>1391855.1359999999</v>
      </c>
      <c r="AI55" s="107">
        <v>1236941.3400000001</v>
      </c>
      <c r="AJ55" s="118">
        <v>1208085.321</v>
      </c>
      <c r="AK55" s="124">
        <v>219258.30799999999</v>
      </c>
    </row>
    <row r="56" spans="2:37" ht="12" customHeight="1" x14ac:dyDescent="0.3">
      <c r="B56" t="s">
        <v>107</v>
      </c>
      <c r="C56" t="s">
        <v>108</v>
      </c>
      <c r="D56" s="85" t="s">
        <v>252</v>
      </c>
      <c r="E56" s="77">
        <v>67465</v>
      </c>
      <c r="F56" s="77">
        <v>94657</v>
      </c>
      <c r="G56" s="77">
        <v>99957.23</v>
      </c>
      <c r="H56" s="77">
        <v>95112.842000000004</v>
      </c>
      <c r="I56" s="77">
        <v>1677.7570000000001</v>
      </c>
      <c r="J56" s="77">
        <v>104720.988</v>
      </c>
      <c r="K56" s="77">
        <v>222311.96100000001</v>
      </c>
      <c r="L56" s="77">
        <v>75668.273000000001</v>
      </c>
      <c r="M56" s="77">
        <v>31999.66</v>
      </c>
      <c r="N56" s="77">
        <v>38477</v>
      </c>
      <c r="O56" s="77">
        <v>9081.16</v>
      </c>
      <c r="P56" s="77">
        <v>58246.968000000001</v>
      </c>
      <c r="Q56" s="77">
        <v>17902.682000000001</v>
      </c>
      <c r="R56" s="75">
        <v>3129.0329999999999</v>
      </c>
      <c r="S56" s="75">
        <v>4056.1759999999999</v>
      </c>
      <c r="T56" s="75">
        <v>3131.1559999999999</v>
      </c>
      <c r="U56" s="68">
        <v>1287.9290000000001</v>
      </c>
      <c r="V56" s="68">
        <v>22428.585999999999</v>
      </c>
      <c r="W56" s="68">
        <v>13187.492</v>
      </c>
      <c r="X56" s="68">
        <v>78479.930999999997</v>
      </c>
      <c r="Y56" s="77">
        <v>46492.796000000002</v>
      </c>
      <c r="Z56" s="68">
        <v>10328.844999999999</v>
      </c>
      <c r="AA56" s="39">
        <v>114528.395</v>
      </c>
      <c r="AB56" s="39">
        <v>83980.096999999994</v>
      </c>
      <c r="AC56" s="107">
        <v>42649.16</v>
      </c>
      <c r="AD56" s="112">
        <v>52605.24</v>
      </c>
      <c r="AE56" s="107">
        <v>41050.495999999999</v>
      </c>
      <c r="AF56" s="107">
        <v>112073.219</v>
      </c>
      <c r="AG56" s="107">
        <v>26588.041000000001</v>
      </c>
      <c r="AH56" s="107">
        <v>62814.815999999999</v>
      </c>
      <c r="AI56" s="107">
        <v>42064.445</v>
      </c>
      <c r="AJ56" s="118">
        <v>16177.207</v>
      </c>
      <c r="AK56" s="124">
        <v>19527.490000000002</v>
      </c>
    </row>
    <row r="57" spans="2:37" ht="12" customHeight="1" x14ac:dyDescent="0.3">
      <c r="B57" t="s">
        <v>109</v>
      </c>
      <c r="C57" t="s">
        <v>110</v>
      </c>
      <c r="D57" s="85" t="s">
        <v>253</v>
      </c>
      <c r="E57" s="77">
        <v>1923</v>
      </c>
      <c r="F57" s="77">
        <v>20132</v>
      </c>
      <c r="G57" s="77">
        <v>13436.04</v>
      </c>
      <c r="H57" s="77">
        <v>4607.88</v>
      </c>
      <c r="I57" s="77">
        <v>1739.3309999999999</v>
      </c>
      <c r="J57" s="77">
        <v>11582.45</v>
      </c>
      <c r="K57" s="77">
        <v>9393.3909999999996</v>
      </c>
      <c r="L57" s="77">
        <v>35126.569000000003</v>
      </c>
      <c r="M57" s="77">
        <v>707.37199999999996</v>
      </c>
      <c r="N57" s="77">
        <v>3938.0889999999999</v>
      </c>
      <c r="O57" s="77">
        <v>11604.021000000001</v>
      </c>
      <c r="P57" s="77">
        <v>15770.379000000001</v>
      </c>
      <c r="Q57" s="77">
        <v>2497.46</v>
      </c>
      <c r="R57" s="75">
        <v>0</v>
      </c>
      <c r="S57" s="75">
        <v>4770.32</v>
      </c>
      <c r="T57" s="75">
        <v>12482.648999999999</v>
      </c>
      <c r="U57" s="68">
        <v>14841.547</v>
      </c>
      <c r="V57" s="68">
        <v>10883.829</v>
      </c>
      <c r="W57" s="68">
        <v>4920.07</v>
      </c>
      <c r="X57" s="68">
        <v>16586.929</v>
      </c>
      <c r="Y57" s="77">
        <v>4809.8019999999997</v>
      </c>
      <c r="Z57" s="68">
        <v>36036.862999999998</v>
      </c>
      <c r="AA57" s="39">
        <v>31688.272000000001</v>
      </c>
      <c r="AB57" s="39">
        <v>225105.37400000001</v>
      </c>
      <c r="AC57" s="107">
        <v>38961.81</v>
      </c>
      <c r="AD57" s="112">
        <v>115780.61599999999</v>
      </c>
      <c r="AE57" s="107">
        <v>49506.357000000004</v>
      </c>
      <c r="AF57" s="107">
        <v>84445.498000000007</v>
      </c>
      <c r="AG57" s="107">
        <v>26313.183000000001</v>
      </c>
      <c r="AH57" s="107">
        <v>67008.144</v>
      </c>
      <c r="AI57" s="107">
        <v>41703.680999999997</v>
      </c>
      <c r="AJ57" s="118">
        <v>20185</v>
      </c>
      <c r="AK57" s="124">
        <v>8856.4539999999997</v>
      </c>
    </row>
    <row r="58" spans="2:37" ht="12" customHeight="1" x14ac:dyDescent="0.3">
      <c r="B58" t="s">
        <v>111</v>
      </c>
      <c r="C58" t="s">
        <v>112</v>
      </c>
      <c r="D58" s="85" t="s">
        <v>254</v>
      </c>
      <c r="E58" s="77">
        <v>4850734</v>
      </c>
      <c r="F58" s="77">
        <v>7034579</v>
      </c>
      <c r="G58" s="77">
        <v>4588625.3629999999</v>
      </c>
      <c r="H58" s="77">
        <v>8981817.7329999991</v>
      </c>
      <c r="I58" s="77">
        <v>3719422.3960000002</v>
      </c>
      <c r="J58" s="77">
        <v>10732512.007999999</v>
      </c>
      <c r="K58" s="77">
        <v>11439737.061000001</v>
      </c>
      <c r="L58" s="77">
        <v>14074512.98</v>
      </c>
      <c r="M58" s="77">
        <v>11817840.052999999</v>
      </c>
      <c r="N58" s="77">
        <v>10124197.822000001</v>
      </c>
      <c r="O58" s="77">
        <v>14828864.513</v>
      </c>
      <c r="P58" s="77">
        <v>16569373.311000001</v>
      </c>
      <c r="Q58" s="77">
        <v>16893008.223000001</v>
      </c>
      <c r="R58" s="75">
        <v>9816949.2390000001</v>
      </c>
      <c r="S58" s="75">
        <v>17958349.807</v>
      </c>
      <c r="T58" s="75">
        <v>17743873.693</v>
      </c>
      <c r="U58" s="68">
        <v>17078309.510000002</v>
      </c>
      <c r="V58" s="68">
        <v>15972069.708000001</v>
      </c>
      <c r="W58" s="68">
        <v>16849175.396000002</v>
      </c>
      <c r="X58" s="68">
        <v>20233251.609000001</v>
      </c>
      <c r="Y58" s="77">
        <v>15083507.562999999</v>
      </c>
      <c r="Z58" s="68">
        <v>13006332.688999999</v>
      </c>
      <c r="AA58" s="39">
        <v>16161709.948000001</v>
      </c>
      <c r="AB58" s="39">
        <v>18116136.896000002</v>
      </c>
      <c r="AC58" s="107">
        <v>16824866.155999999</v>
      </c>
      <c r="AD58" s="112">
        <v>18183569.910999998</v>
      </c>
      <c r="AE58" s="107">
        <v>20136111.373</v>
      </c>
      <c r="AF58" s="107">
        <v>18380761.68</v>
      </c>
      <c r="AG58" s="107">
        <v>13407869.714</v>
      </c>
      <c r="AH58" s="107">
        <v>18470245.822999999</v>
      </c>
      <c r="AI58" s="107">
        <v>16362835.352</v>
      </c>
      <c r="AJ58" s="118">
        <v>11010146.593</v>
      </c>
      <c r="AK58" s="124">
        <v>939312.27800000005</v>
      </c>
    </row>
    <row r="59" spans="2:37" ht="12" customHeight="1" x14ac:dyDescent="0.3">
      <c r="B59" t="s">
        <v>113</v>
      </c>
      <c r="C59" t="s">
        <v>114</v>
      </c>
      <c r="D59" s="85" t="s">
        <v>255</v>
      </c>
      <c r="E59" s="77">
        <v>319273</v>
      </c>
      <c r="F59" s="77">
        <v>2014</v>
      </c>
      <c r="G59" s="77">
        <v>755797.71900000004</v>
      </c>
      <c r="H59" s="77">
        <v>248704.073</v>
      </c>
      <c r="I59" s="77">
        <v>4303.201</v>
      </c>
      <c r="J59" s="77">
        <v>33457.199000000001</v>
      </c>
      <c r="K59" s="77">
        <v>111.6</v>
      </c>
      <c r="L59" s="77">
        <v>101539.47500000001</v>
      </c>
      <c r="M59" s="77">
        <v>289717.85200000001</v>
      </c>
      <c r="N59" s="77">
        <v>751584.49899999995</v>
      </c>
      <c r="O59" s="77">
        <v>24687.803</v>
      </c>
      <c r="P59" s="77">
        <v>16208.326999999999</v>
      </c>
      <c r="Q59" s="77">
        <v>13464.195</v>
      </c>
      <c r="R59" s="75">
        <v>0</v>
      </c>
      <c r="S59" s="75">
        <v>15857.056</v>
      </c>
      <c r="T59" s="75">
        <v>18763.901000000002</v>
      </c>
      <c r="U59" s="68">
        <v>7842.75</v>
      </c>
      <c r="V59" s="68">
        <v>10097.64</v>
      </c>
      <c r="W59" s="68">
        <v>35011.599000000002</v>
      </c>
      <c r="X59" s="68">
        <v>21757.11</v>
      </c>
      <c r="Y59" s="77">
        <v>10247.548000000001</v>
      </c>
      <c r="Z59" s="68">
        <v>18810.708999999999</v>
      </c>
      <c r="AA59" s="39">
        <v>38736.618000000002</v>
      </c>
      <c r="AB59" s="39">
        <v>19792.5</v>
      </c>
      <c r="AC59" s="107">
        <v>16816.189999999999</v>
      </c>
      <c r="AD59" s="112">
        <v>77718.937000000005</v>
      </c>
      <c r="AE59" s="107">
        <v>31257.643</v>
      </c>
      <c r="AF59" s="107">
        <v>32460.498</v>
      </c>
      <c r="AG59" s="107">
        <v>1157.7950000000001</v>
      </c>
      <c r="AH59" s="107">
        <v>30781</v>
      </c>
      <c r="AI59" s="107">
        <v>3024.3609999999999</v>
      </c>
      <c r="AJ59" s="118">
        <v>24044.069</v>
      </c>
      <c r="AK59" s="124">
        <v>681.41099999999994</v>
      </c>
    </row>
    <row r="60" spans="2:37" ht="12" customHeight="1" x14ac:dyDescent="0.3">
      <c r="B60" t="s">
        <v>115</v>
      </c>
      <c r="C60" t="s">
        <v>116</v>
      </c>
      <c r="D60" s="85" t="s">
        <v>256</v>
      </c>
      <c r="E60" s="77">
        <v>636793</v>
      </c>
      <c r="F60" s="77">
        <v>197786</v>
      </c>
      <c r="G60" s="77">
        <v>394405.098</v>
      </c>
      <c r="H60" s="77">
        <v>225749.541</v>
      </c>
      <c r="I60" s="77">
        <v>163202.31</v>
      </c>
      <c r="J60" s="77">
        <v>327596.641</v>
      </c>
      <c r="K60" s="77">
        <v>236831.742</v>
      </c>
      <c r="L60" s="77">
        <v>288010.71500000003</v>
      </c>
      <c r="M60" s="77">
        <v>423010.79700000002</v>
      </c>
      <c r="N60" s="77">
        <v>114806.79700000001</v>
      </c>
      <c r="O60" s="77">
        <v>286433.85399999999</v>
      </c>
      <c r="P60" s="77">
        <v>197328.747</v>
      </c>
      <c r="Q60" s="77">
        <v>290373.36300000001</v>
      </c>
      <c r="R60" s="75">
        <v>80207.551000000007</v>
      </c>
      <c r="S60" s="75">
        <v>339854.45400000003</v>
      </c>
      <c r="T60" s="75">
        <v>223757.56099999999</v>
      </c>
      <c r="U60" s="68">
        <v>126672.069</v>
      </c>
      <c r="V60" s="68">
        <v>124584.761</v>
      </c>
      <c r="W60" s="68">
        <v>857997.69099999999</v>
      </c>
      <c r="X60" s="68">
        <v>141290.49400000001</v>
      </c>
      <c r="Y60" s="77">
        <v>126835.705</v>
      </c>
      <c r="Z60" s="68">
        <v>145876.42300000001</v>
      </c>
      <c r="AA60" s="39">
        <v>286573.29700000002</v>
      </c>
      <c r="AB60" s="39">
        <v>462525.75</v>
      </c>
      <c r="AC60" s="107">
        <v>490515.74300000002</v>
      </c>
      <c r="AD60" s="112">
        <v>318181.89600000001</v>
      </c>
      <c r="AE60" s="107">
        <v>393642.95299999998</v>
      </c>
      <c r="AF60" s="107">
        <v>444040.647</v>
      </c>
      <c r="AG60" s="107">
        <v>343738.84</v>
      </c>
      <c r="AH60" s="107">
        <v>757438.30500000005</v>
      </c>
      <c r="AI60" s="107">
        <v>407964.54700000002</v>
      </c>
      <c r="AJ60" s="118">
        <v>305043.63199999998</v>
      </c>
      <c r="AK60" s="124">
        <v>114624.466</v>
      </c>
    </row>
    <row r="61" spans="2:37" ht="12" customHeight="1" x14ac:dyDescent="0.3">
      <c r="B61" t="s">
        <v>117</v>
      </c>
      <c r="C61" t="s">
        <v>118</v>
      </c>
      <c r="D61" s="85" t="s">
        <v>257</v>
      </c>
      <c r="E61" s="77">
        <v>13795</v>
      </c>
      <c r="F61" s="77">
        <v>3863</v>
      </c>
      <c r="G61" s="77">
        <v>47621.341</v>
      </c>
      <c r="H61" s="77">
        <v>71139.192999999999</v>
      </c>
      <c r="I61" s="77">
        <v>56884.993000000002</v>
      </c>
      <c r="J61" s="77">
        <v>30288.361000000001</v>
      </c>
      <c r="K61" s="77">
        <v>50411.205000000002</v>
      </c>
      <c r="L61" s="77">
        <v>13774.834000000001</v>
      </c>
      <c r="M61" s="77">
        <v>24700.431</v>
      </c>
      <c r="N61" s="77">
        <v>97647.104999999996</v>
      </c>
      <c r="O61" s="77">
        <v>6969.299</v>
      </c>
      <c r="P61" s="77">
        <v>48467.915000000001</v>
      </c>
      <c r="Q61" s="77">
        <v>47748.927000000003</v>
      </c>
      <c r="R61" s="75">
        <v>11107.048000000001</v>
      </c>
      <c r="S61" s="75">
        <v>43140.809000000001</v>
      </c>
      <c r="T61" s="75">
        <v>24754.169000000002</v>
      </c>
      <c r="U61" s="68">
        <v>9917.6419999999998</v>
      </c>
      <c r="V61" s="68">
        <v>42081.300999999999</v>
      </c>
      <c r="W61" s="68">
        <v>27990.467000000001</v>
      </c>
      <c r="X61" s="68">
        <v>43211.966</v>
      </c>
      <c r="Y61" s="77">
        <v>44619.62</v>
      </c>
      <c r="Z61" s="68">
        <v>58531.565000000002</v>
      </c>
      <c r="AA61" s="39">
        <v>80098.145999999993</v>
      </c>
      <c r="AB61" s="39">
        <v>44552.813999999998</v>
      </c>
      <c r="AC61" s="107">
        <v>16563.355</v>
      </c>
      <c r="AD61" s="112">
        <v>68589.37</v>
      </c>
      <c r="AE61" s="107">
        <v>56809.735999999997</v>
      </c>
      <c r="AF61" s="107">
        <v>67488.187999999995</v>
      </c>
      <c r="AG61" s="107">
        <v>48281.294000000002</v>
      </c>
      <c r="AH61" s="107">
        <v>54995.807000000001</v>
      </c>
      <c r="AI61" s="107">
        <v>66788.442999999999</v>
      </c>
      <c r="AJ61" s="118">
        <v>15865.784</v>
      </c>
      <c r="AK61" s="124">
        <v>27669.857</v>
      </c>
    </row>
    <row r="62" spans="2:37" ht="12" customHeight="1" x14ac:dyDescent="0.3">
      <c r="B62" t="s">
        <v>119</v>
      </c>
      <c r="C62" t="s">
        <v>120</v>
      </c>
      <c r="D62" s="85" t="s">
        <v>258</v>
      </c>
      <c r="E62" s="77">
        <v>12013</v>
      </c>
      <c r="F62" s="77">
        <v>17708</v>
      </c>
      <c r="G62" s="74">
        <v>0</v>
      </c>
      <c r="H62" s="77">
        <v>5768.3639999999996</v>
      </c>
      <c r="I62" s="77">
        <v>567</v>
      </c>
      <c r="J62" s="77">
        <v>3255.2710000000002</v>
      </c>
      <c r="K62" s="77">
        <v>11398.478999999999</v>
      </c>
      <c r="L62" s="77">
        <v>1562.43</v>
      </c>
      <c r="M62" s="77">
        <v>5299.4809999999998</v>
      </c>
      <c r="N62" s="77">
        <v>1923.7940000000001</v>
      </c>
      <c r="O62" s="77">
        <v>3856.6889999999999</v>
      </c>
      <c r="P62" s="77">
        <v>1309.471</v>
      </c>
      <c r="Q62" s="77">
        <v>6581.2619999999997</v>
      </c>
      <c r="R62" s="75">
        <v>300</v>
      </c>
      <c r="S62" s="74">
        <v>0</v>
      </c>
      <c r="T62" s="92">
        <v>0</v>
      </c>
      <c r="U62" s="92">
        <v>0</v>
      </c>
      <c r="V62" s="92">
        <v>0</v>
      </c>
      <c r="W62" s="77">
        <v>12584.331</v>
      </c>
      <c r="X62" s="68">
        <v>292.76100000000002</v>
      </c>
      <c r="Y62" s="77">
        <v>1029.152</v>
      </c>
      <c r="Z62" s="68">
        <v>1309.421</v>
      </c>
      <c r="AA62" s="39">
        <v>5668.7910000000002</v>
      </c>
      <c r="AB62" s="39">
        <v>7310.4480000000003</v>
      </c>
      <c r="AC62" s="107">
        <v>13839.758</v>
      </c>
      <c r="AD62" s="112">
        <v>11950.593000000001</v>
      </c>
      <c r="AE62" s="107">
        <v>17142.77</v>
      </c>
      <c r="AF62" s="107">
        <v>10638.050999999999</v>
      </c>
      <c r="AG62" s="107">
        <v>15427.558999999999</v>
      </c>
      <c r="AH62" s="107">
        <v>19613.669999999998</v>
      </c>
      <c r="AI62" s="107">
        <v>3348.3679999999999</v>
      </c>
      <c r="AJ62" s="118">
        <v>1884.521</v>
      </c>
      <c r="AK62" s="124">
        <v>1279.67</v>
      </c>
    </row>
    <row r="63" spans="2:37" ht="12" customHeight="1" x14ac:dyDescent="0.3">
      <c r="B63" t="s">
        <v>121</v>
      </c>
      <c r="C63" t="s">
        <v>122</v>
      </c>
      <c r="D63" s="85" t="s">
        <v>259</v>
      </c>
      <c r="E63" s="74">
        <v>0</v>
      </c>
      <c r="F63" s="77">
        <v>2470</v>
      </c>
      <c r="G63" s="77">
        <v>715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7">
        <v>96.31</v>
      </c>
      <c r="P63" s="74">
        <v>0</v>
      </c>
      <c r="Q63" s="74">
        <v>0</v>
      </c>
      <c r="R63" s="74">
        <v>0</v>
      </c>
      <c r="S63" s="74">
        <v>0</v>
      </c>
      <c r="T63" s="75">
        <v>8000</v>
      </c>
      <c r="U63" s="92">
        <v>627.07600000000002</v>
      </c>
      <c r="V63" s="68">
        <v>0</v>
      </c>
      <c r="W63" s="68">
        <v>0</v>
      </c>
      <c r="X63" s="68">
        <v>0</v>
      </c>
      <c r="Y63" s="78">
        <v>0</v>
      </c>
      <c r="Z63" s="78">
        <v>0</v>
      </c>
      <c r="AA63" s="39">
        <v>330.75</v>
      </c>
      <c r="AB63" s="39">
        <v>1071.5</v>
      </c>
      <c r="AC63" s="107">
        <v>1700</v>
      </c>
      <c r="AD63" s="115">
        <v>0</v>
      </c>
      <c r="AE63" s="115">
        <v>0</v>
      </c>
      <c r="AF63" s="107">
        <v>11.526999999999999</v>
      </c>
      <c r="AG63" s="107">
        <v>792.15</v>
      </c>
      <c r="AH63" s="107">
        <v>171.5</v>
      </c>
      <c r="AI63" s="119">
        <v>0</v>
      </c>
      <c r="AJ63" s="120">
        <v>0</v>
      </c>
      <c r="AK63" s="125">
        <v>0</v>
      </c>
    </row>
    <row r="64" spans="2:37" ht="12" customHeight="1" x14ac:dyDescent="0.3">
      <c r="B64" t="s">
        <v>123</v>
      </c>
      <c r="C64" t="s">
        <v>124</v>
      </c>
      <c r="D64" s="85" t="s">
        <v>260</v>
      </c>
      <c r="E64" s="77">
        <v>14710</v>
      </c>
      <c r="F64" s="77">
        <v>72854</v>
      </c>
      <c r="G64" s="77">
        <v>149759.12100000001</v>
      </c>
      <c r="H64" s="77">
        <v>127488.962</v>
      </c>
      <c r="I64" s="77">
        <v>404503.625</v>
      </c>
      <c r="J64" s="77">
        <v>186592.87899999999</v>
      </c>
      <c r="K64" s="77">
        <v>128971.554</v>
      </c>
      <c r="L64" s="77">
        <v>271725.64199999999</v>
      </c>
      <c r="M64" s="77">
        <v>41800.625999999997</v>
      </c>
      <c r="N64" s="77">
        <v>159921.658</v>
      </c>
      <c r="O64" s="77">
        <v>111583.94500000001</v>
      </c>
      <c r="P64" s="77">
        <v>47239.614000000001</v>
      </c>
      <c r="Q64" s="77">
        <v>40548.436999999998</v>
      </c>
      <c r="R64" s="77">
        <v>75542.160999999993</v>
      </c>
      <c r="S64" s="75">
        <v>43469.006999999998</v>
      </c>
      <c r="T64" s="75">
        <v>49913.987000000001</v>
      </c>
      <c r="U64" s="68">
        <v>60002.078999999998</v>
      </c>
      <c r="V64" s="68">
        <v>136194.859</v>
      </c>
      <c r="W64" s="75">
        <v>2206.8000000000002</v>
      </c>
      <c r="X64" s="68">
        <v>11528.816999999999</v>
      </c>
      <c r="Y64" s="77">
        <v>27451.704000000002</v>
      </c>
      <c r="Z64" s="68">
        <v>40988.747000000003</v>
      </c>
      <c r="AA64" s="39">
        <v>75891.904999999999</v>
      </c>
      <c r="AB64" s="39">
        <v>15277.9</v>
      </c>
      <c r="AC64" s="107">
        <v>35577.89</v>
      </c>
      <c r="AD64" s="112">
        <v>33005.180999999997</v>
      </c>
      <c r="AE64" s="107">
        <v>38672.546999999999</v>
      </c>
      <c r="AF64" s="107">
        <v>122023.205</v>
      </c>
      <c r="AG64" s="107">
        <v>18417.432000000001</v>
      </c>
      <c r="AH64" s="107">
        <v>45146.49</v>
      </c>
      <c r="AI64" s="107">
        <v>27096.298999999999</v>
      </c>
      <c r="AJ64" s="118">
        <v>21178.368999999999</v>
      </c>
      <c r="AK64" s="124">
        <v>1446.461</v>
      </c>
    </row>
    <row r="65" spans="2:37" ht="12" customHeight="1" x14ac:dyDescent="0.3">
      <c r="B65" t="s">
        <v>125</v>
      </c>
      <c r="C65" t="s">
        <v>126</v>
      </c>
      <c r="D65" s="85" t="s">
        <v>261</v>
      </c>
      <c r="E65" s="77">
        <v>23998</v>
      </c>
      <c r="F65" s="77">
        <v>169</v>
      </c>
      <c r="G65" s="77">
        <v>55524.214</v>
      </c>
      <c r="H65" s="77">
        <v>41972.120999999999</v>
      </c>
      <c r="I65" s="77">
        <v>29040.01</v>
      </c>
      <c r="J65" s="77">
        <v>7995.6760000000004</v>
      </c>
      <c r="K65" s="77">
        <v>10877.39</v>
      </c>
      <c r="L65" s="77">
        <v>9479.625</v>
      </c>
      <c r="M65" s="77">
        <v>47074.394</v>
      </c>
      <c r="N65" s="77">
        <v>16639.485000000001</v>
      </c>
      <c r="O65" s="77">
        <v>8049.6760000000004</v>
      </c>
      <c r="P65" s="77">
        <v>6835.4160000000002</v>
      </c>
      <c r="Q65" s="77">
        <v>2179.4360000000001</v>
      </c>
      <c r="R65" s="75">
        <v>505</v>
      </c>
      <c r="S65" s="75">
        <v>52266.192999999999</v>
      </c>
      <c r="T65" s="75">
        <v>17021.918000000001</v>
      </c>
      <c r="U65" s="68">
        <v>4041.7130000000002</v>
      </c>
      <c r="V65" s="68">
        <v>11565.516</v>
      </c>
      <c r="W65" s="75">
        <v>22267.469000000001</v>
      </c>
      <c r="X65" s="68">
        <v>20092.859</v>
      </c>
      <c r="Y65" s="77">
        <v>15965.157999999999</v>
      </c>
      <c r="Z65" s="68">
        <v>9281.9040000000005</v>
      </c>
      <c r="AA65" s="39">
        <v>6262.1440000000002</v>
      </c>
      <c r="AB65" s="39">
        <v>14499.578</v>
      </c>
      <c r="AC65" s="107">
        <v>49858.62</v>
      </c>
      <c r="AD65" s="112">
        <v>3328.8449999999998</v>
      </c>
      <c r="AE65" s="107">
        <v>80627.251000000004</v>
      </c>
      <c r="AF65" s="107">
        <v>8329.6450000000004</v>
      </c>
      <c r="AG65" s="107">
        <v>6448.05</v>
      </c>
      <c r="AH65" s="107">
        <v>29129.708999999999</v>
      </c>
      <c r="AI65" s="107">
        <v>25251.768</v>
      </c>
      <c r="AJ65" s="118">
        <v>5278.66</v>
      </c>
      <c r="AK65" s="124">
        <v>3451.0610000000001</v>
      </c>
    </row>
    <row r="66" spans="2:37" ht="12" customHeight="1" x14ac:dyDescent="0.3">
      <c r="B66" t="s">
        <v>127</v>
      </c>
      <c r="C66" t="s">
        <v>128</v>
      </c>
      <c r="D66" s="85" t="s">
        <v>262</v>
      </c>
      <c r="E66" s="77">
        <v>229</v>
      </c>
      <c r="F66" s="74">
        <v>0</v>
      </c>
      <c r="G66" s="77">
        <v>1974.7619999999999</v>
      </c>
      <c r="H66" s="77">
        <v>125.15</v>
      </c>
      <c r="I66" s="77">
        <v>18609.12</v>
      </c>
      <c r="J66" s="77">
        <v>3498.5920000000001</v>
      </c>
      <c r="K66" s="77">
        <v>245</v>
      </c>
      <c r="L66" s="77">
        <v>1185.213</v>
      </c>
      <c r="M66" s="77">
        <v>39267.656000000003</v>
      </c>
      <c r="N66" s="77" t="s">
        <v>188</v>
      </c>
      <c r="O66" s="77">
        <v>16525.503000000001</v>
      </c>
      <c r="P66" s="74">
        <v>0</v>
      </c>
      <c r="Q66" s="77">
        <v>55.12</v>
      </c>
      <c r="R66" s="74">
        <v>0</v>
      </c>
      <c r="S66" s="74">
        <v>0</v>
      </c>
      <c r="T66" s="68">
        <v>0</v>
      </c>
      <c r="U66" s="68">
        <v>0</v>
      </c>
      <c r="V66" s="68">
        <v>0</v>
      </c>
      <c r="W66" s="77">
        <v>13559.67</v>
      </c>
      <c r="X66" s="68">
        <v>0</v>
      </c>
      <c r="Y66" s="77">
        <v>2185.1799999999998</v>
      </c>
      <c r="Z66" s="77">
        <v>12525.362999999999</v>
      </c>
      <c r="AA66" s="40">
        <v>5740.1350000000002</v>
      </c>
      <c r="AB66" s="40">
        <v>7065.1980000000003</v>
      </c>
      <c r="AC66" s="107">
        <v>5171.82</v>
      </c>
      <c r="AD66" s="112">
        <v>5403.0320000000002</v>
      </c>
      <c r="AE66" s="107">
        <v>8262.5519999999997</v>
      </c>
      <c r="AF66" s="107">
        <v>9652.6890000000003</v>
      </c>
      <c r="AG66" s="107">
        <v>6507.95</v>
      </c>
      <c r="AH66" s="107">
        <v>9494.14</v>
      </c>
      <c r="AI66" s="107">
        <v>39738.161999999997</v>
      </c>
      <c r="AJ66" s="118">
        <v>2573.9</v>
      </c>
      <c r="AK66" s="125">
        <v>0</v>
      </c>
    </row>
    <row r="67" spans="2:37" ht="12" customHeight="1" x14ac:dyDescent="0.3">
      <c r="B67" t="s">
        <v>129</v>
      </c>
      <c r="C67" t="s">
        <v>130</v>
      </c>
      <c r="D67" s="85" t="s">
        <v>263</v>
      </c>
      <c r="E67" s="74">
        <v>0</v>
      </c>
      <c r="F67" s="74">
        <v>0</v>
      </c>
      <c r="G67" s="77">
        <v>2354.1190000000001</v>
      </c>
      <c r="H67" s="77">
        <v>1152.94</v>
      </c>
      <c r="I67" s="77">
        <v>491.62900000000002</v>
      </c>
      <c r="J67" s="77">
        <v>1345.847</v>
      </c>
      <c r="K67" s="74">
        <v>0</v>
      </c>
      <c r="L67" s="74">
        <v>0</v>
      </c>
      <c r="M67" s="77">
        <v>115</v>
      </c>
      <c r="N67" s="77">
        <v>367.56799999999998</v>
      </c>
      <c r="O67" s="77">
        <v>637.1</v>
      </c>
      <c r="P67" s="74">
        <v>0</v>
      </c>
      <c r="Q67" s="77">
        <v>133</v>
      </c>
      <c r="R67" s="77">
        <v>7050</v>
      </c>
      <c r="S67" s="74">
        <v>0</v>
      </c>
      <c r="T67" s="75">
        <v>63</v>
      </c>
      <c r="U67" s="68">
        <v>0</v>
      </c>
      <c r="V67" s="68">
        <v>0</v>
      </c>
      <c r="W67" s="68">
        <v>0</v>
      </c>
      <c r="X67" s="68">
        <v>710.005</v>
      </c>
      <c r="Y67" s="77">
        <v>241.84</v>
      </c>
      <c r="Z67" s="77">
        <v>2539.6909999999998</v>
      </c>
      <c r="AA67" s="40">
        <v>60.625999999999998</v>
      </c>
      <c r="AB67" s="40">
        <v>30.606999999999999</v>
      </c>
      <c r="AC67" s="107">
        <v>772.06</v>
      </c>
      <c r="AD67" s="112">
        <v>40.78</v>
      </c>
      <c r="AE67" s="107">
        <v>1596.5119999999999</v>
      </c>
      <c r="AF67" s="107">
        <v>92.796999999999997</v>
      </c>
      <c r="AG67" s="107">
        <v>51.619</v>
      </c>
      <c r="AH67" s="107">
        <v>773.75699999999995</v>
      </c>
      <c r="AI67" s="107">
        <v>1055.365</v>
      </c>
      <c r="AJ67" s="118">
        <v>360.59699999999998</v>
      </c>
      <c r="AK67" s="124">
        <v>28437.787</v>
      </c>
    </row>
    <row r="68" spans="2:37" ht="12" customHeight="1" x14ac:dyDescent="0.3">
      <c r="B68" t="s">
        <v>131</v>
      </c>
      <c r="C68" t="s">
        <v>132</v>
      </c>
      <c r="D68" s="85" t="s">
        <v>264</v>
      </c>
      <c r="E68" s="74">
        <v>0</v>
      </c>
      <c r="F68" s="77">
        <v>22039</v>
      </c>
      <c r="G68" s="74">
        <v>0</v>
      </c>
      <c r="H68" s="74">
        <v>0</v>
      </c>
      <c r="I68" s="74">
        <v>0</v>
      </c>
      <c r="J68" s="77">
        <v>5.93</v>
      </c>
      <c r="K68" s="77">
        <v>4734.67</v>
      </c>
      <c r="L68" s="74">
        <v>0</v>
      </c>
      <c r="M68" s="77">
        <v>297.59800000000001</v>
      </c>
      <c r="N68" s="77">
        <v>813.19899999999996</v>
      </c>
      <c r="O68" s="77">
        <v>556.46</v>
      </c>
      <c r="P68" s="77">
        <v>418.4</v>
      </c>
      <c r="Q68" s="77">
        <v>117.86</v>
      </c>
      <c r="R68" s="75">
        <v>506.46899999999999</v>
      </c>
      <c r="S68" s="74">
        <v>0</v>
      </c>
      <c r="T68" s="68">
        <v>0</v>
      </c>
      <c r="U68" s="68">
        <v>0</v>
      </c>
      <c r="V68" s="93">
        <v>533.39300000000003</v>
      </c>
      <c r="W68" s="77">
        <v>6756.7089999999998</v>
      </c>
      <c r="Y68" s="77"/>
      <c r="Z68" s="68"/>
      <c r="AA68" s="40">
        <v>54.8</v>
      </c>
      <c r="AB68" s="40">
        <v>0</v>
      </c>
      <c r="AC68" s="107">
        <v>5408</v>
      </c>
      <c r="AD68" s="112">
        <v>1054.8499999999999</v>
      </c>
      <c r="AE68" s="107">
        <v>944.97900000000004</v>
      </c>
      <c r="AF68" s="107">
        <v>476</v>
      </c>
      <c r="AG68" s="107">
        <v>2128.35</v>
      </c>
      <c r="AH68" s="107">
        <v>1025.0999999999999</v>
      </c>
      <c r="AI68" s="107"/>
      <c r="AJ68" s="118"/>
    </row>
    <row r="69" spans="2:37" ht="12" customHeight="1" x14ac:dyDescent="0.3">
      <c r="B69" t="s">
        <v>133</v>
      </c>
      <c r="C69" t="s">
        <v>134</v>
      </c>
      <c r="D69" s="85" t="s">
        <v>265</v>
      </c>
      <c r="E69" s="77">
        <v>66406</v>
      </c>
      <c r="F69" s="77">
        <v>110073</v>
      </c>
      <c r="G69" s="77">
        <v>93108.152000000002</v>
      </c>
      <c r="H69" s="77">
        <v>44698.432000000001</v>
      </c>
      <c r="I69" s="77">
        <v>92754.900999999998</v>
      </c>
      <c r="J69" s="77">
        <v>53687.695</v>
      </c>
      <c r="K69" s="77">
        <v>36191.661</v>
      </c>
      <c r="L69" s="77">
        <v>63630.87</v>
      </c>
      <c r="M69" s="77">
        <v>153633.20600000001</v>
      </c>
      <c r="N69" s="77">
        <v>63769.703000000001</v>
      </c>
      <c r="O69" s="77">
        <v>45067.247000000003</v>
      </c>
      <c r="P69" s="77">
        <v>32617.84</v>
      </c>
      <c r="Q69" s="77">
        <v>89163.489000000001</v>
      </c>
      <c r="R69" s="77">
        <v>20809.04</v>
      </c>
      <c r="S69" s="75">
        <v>28560.212</v>
      </c>
      <c r="T69" s="75">
        <v>97836.892000000007</v>
      </c>
      <c r="U69" s="68">
        <v>10022.271000000001</v>
      </c>
      <c r="V69" s="68">
        <v>86152.837</v>
      </c>
      <c r="W69" s="75">
        <v>16372.498</v>
      </c>
      <c r="X69" s="68">
        <v>28039.214</v>
      </c>
      <c r="Y69" s="77">
        <v>51562.012000000002</v>
      </c>
      <c r="Z69" s="68">
        <v>104471.959</v>
      </c>
      <c r="AA69" s="113">
        <v>97092.687999999995</v>
      </c>
      <c r="AB69" s="40">
        <v>159527.72500000001</v>
      </c>
      <c r="AC69" s="107">
        <v>143019.64300000001</v>
      </c>
      <c r="AD69" s="112">
        <v>76221.820999999996</v>
      </c>
      <c r="AE69" s="107">
        <v>68207.247000000003</v>
      </c>
      <c r="AF69" s="107">
        <v>19701.868999999999</v>
      </c>
      <c r="AG69" s="107">
        <v>41306.400000000001</v>
      </c>
      <c r="AH69" s="107">
        <v>204113.24600000001</v>
      </c>
      <c r="AI69" s="107">
        <v>74752.934999999998</v>
      </c>
      <c r="AJ69" s="118">
        <v>56324.404999999999</v>
      </c>
      <c r="AK69" s="124">
        <v>75706.271999999997</v>
      </c>
    </row>
    <row r="70" spans="2:37" ht="12" customHeight="1" x14ac:dyDescent="0.3">
      <c r="B70" t="s">
        <v>135</v>
      </c>
      <c r="C70" t="s">
        <v>136</v>
      </c>
      <c r="D70" s="85" t="s">
        <v>266</v>
      </c>
      <c r="E70" s="77">
        <v>423394</v>
      </c>
      <c r="F70" s="77">
        <v>236178</v>
      </c>
      <c r="G70" s="77">
        <v>248956.94699999999</v>
      </c>
      <c r="H70" s="77">
        <v>128162.75599999999</v>
      </c>
      <c r="I70" s="77">
        <v>1034649.6850000001</v>
      </c>
      <c r="J70" s="77">
        <v>193953.71400000001</v>
      </c>
      <c r="K70" s="77">
        <v>461018.93199999997</v>
      </c>
      <c r="L70" s="77">
        <v>257891.93700000001</v>
      </c>
      <c r="M70" s="77">
        <v>422396.16100000002</v>
      </c>
      <c r="N70" s="77">
        <v>103444.755</v>
      </c>
      <c r="O70" s="77">
        <v>232424.78599999999</v>
      </c>
      <c r="P70" s="77">
        <v>118375.22500000001</v>
      </c>
      <c r="Q70" s="77">
        <v>287442.87599999999</v>
      </c>
      <c r="R70" s="75">
        <v>148360.465</v>
      </c>
      <c r="S70" s="75">
        <v>85999.523000000001</v>
      </c>
      <c r="T70" s="75">
        <v>436798.68</v>
      </c>
      <c r="U70" s="68">
        <v>87380.195999999996</v>
      </c>
      <c r="V70" s="68">
        <v>319248.71999999997</v>
      </c>
      <c r="W70" s="75">
        <v>469559.75900000002</v>
      </c>
      <c r="X70" s="68">
        <v>271352.424</v>
      </c>
      <c r="Y70" s="77">
        <v>284946.46899999998</v>
      </c>
      <c r="Z70" s="68">
        <v>234458.508</v>
      </c>
      <c r="AA70" s="113">
        <v>549681.91899999999</v>
      </c>
      <c r="AB70" s="40">
        <v>606715.90500000003</v>
      </c>
      <c r="AC70" s="107">
        <v>1677283.683</v>
      </c>
      <c r="AD70" s="112">
        <v>378667.77899999998</v>
      </c>
      <c r="AE70" s="107">
        <v>988283.22900000005</v>
      </c>
      <c r="AF70" s="107">
        <v>855675.56</v>
      </c>
      <c r="AG70" s="107">
        <v>1330099.541</v>
      </c>
      <c r="AH70" s="107">
        <v>404073.59299999999</v>
      </c>
      <c r="AI70" s="107">
        <v>391915.82500000001</v>
      </c>
      <c r="AJ70" s="118">
        <v>91980.138000000006</v>
      </c>
      <c r="AK70" s="124">
        <v>54414.400000000001</v>
      </c>
    </row>
    <row r="71" spans="2:37" ht="12" customHeight="1" x14ac:dyDescent="0.3">
      <c r="B71" t="s">
        <v>137</v>
      </c>
      <c r="C71" t="s">
        <v>138</v>
      </c>
      <c r="D71" s="85" t="s">
        <v>267</v>
      </c>
      <c r="E71" s="77">
        <v>469637</v>
      </c>
      <c r="F71" s="77">
        <v>59406</v>
      </c>
      <c r="G71" s="77">
        <v>995490.11199999996</v>
      </c>
      <c r="H71" s="77">
        <v>412916.31099999999</v>
      </c>
      <c r="I71" s="77">
        <v>271489.29700000002</v>
      </c>
      <c r="J71" s="77">
        <v>409507.82299999997</v>
      </c>
      <c r="K71" s="77">
        <v>246301.658</v>
      </c>
      <c r="L71" s="77">
        <v>75354.539999999994</v>
      </c>
      <c r="M71" s="77">
        <v>1172488.351</v>
      </c>
      <c r="N71" s="77">
        <v>417232.359</v>
      </c>
      <c r="O71" s="77">
        <v>337945.57400000002</v>
      </c>
      <c r="P71" s="77">
        <v>179080.70199999999</v>
      </c>
      <c r="Q71" s="77">
        <v>1583712.379</v>
      </c>
      <c r="R71" s="75">
        <v>110117.823</v>
      </c>
      <c r="S71" s="75">
        <v>174228.65299999999</v>
      </c>
      <c r="T71" s="75">
        <v>304206.13699999999</v>
      </c>
      <c r="U71" s="68">
        <v>62992.459000000003</v>
      </c>
      <c r="V71" s="68">
        <v>225312.549</v>
      </c>
      <c r="W71" s="75">
        <v>259580.64</v>
      </c>
      <c r="X71" s="68">
        <v>255751.927</v>
      </c>
      <c r="Y71" s="77">
        <v>376310.53100000002</v>
      </c>
      <c r="Z71" s="68">
        <v>431593.86300000001</v>
      </c>
      <c r="AA71" s="113">
        <v>382628.40299999999</v>
      </c>
      <c r="AB71" s="40">
        <v>137924.59099999999</v>
      </c>
      <c r="AC71" s="107">
        <v>1356838.264</v>
      </c>
      <c r="AD71" s="112">
        <v>148266.82999999999</v>
      </c>
      <c r="AE71" s="107">
        <v>356700.799</v>
      </c>
      <c r="AF71" s="107">
        <v>77758.98</v>
      </c>
      <c r="AG71" s="107">
        <v>1973316.834</v>
      </c>
      <c r="AH71" s="107">
        <v>282550.72499999998</v>
      </c>
      <c r="AI71" s="107">
        <v>388839.49800000002</v>
      </c>
      <c r="AJ71" s="118">
        <v>95005.64</v>
      </c>
      <c r="AK71" s="124">
        <v>8750.4779999999992</v>
      </c>
    </row>
    <row r="72" spans="2:37" ht="12" customHeight="1" x14ac:dyDescent="0.3">
      <c r="B72" t="s">
        <v>139</v>
      </c>
      <c r="C72" s="7" t="s">
        <v>140</v>
      </c>
      <c r="D72" s="85" t="s">
        <v>268</v>
      </c>
      <c r="E72" s="77">
        <v>1524510</v>
      </c>
      <c r="F72" s="77">
        <v>979710</v>
      </c>
      <c r="G72" s="77">
        <v>1533831.5799999998</v>
      </c>
      <c r="H72" s="77">
        <v>663361.03399999999</v>
      </c>
      <c r="I72" s="77">
        <v>1038918.451</v>
      </c>
      <c r="J72" s="77">
        <v>1202152.1839999999</v>
      </c>
      <c r="K72" s="77">
        <v>2103367.7999999998</v>
      </c>
      <c r="L72" s="77">
        <v>1182090.514</v>
      </c>
      <c r="M72" s="77">
        <v>601739.147</v>
      </c>
      <c r="N72" s="77">
        <v>36452.826999999997</v>
      </c>
      <c r="O72" s="77">
        <v>253766.95199999999</v>
      </c>
      <c r="P72" s="77">
        <v>28229.307000000001</v>
      </c>
      <c r="Q72" s="77">
        <v>207597.334</v>
      </c>
      <c r="R72" s="75">
        <v>25303.11</v>
      </c>
      <c r="S72" s="75">
        <v>29746.639999999999</v>
      </c>
      <c r="T72" s="75">
        <v>39415.781000000003</v>
      </c>
      <c r="U72" s="68">
        <v>553.16</v>
      </c>
      <c r="V72" s="68">
        <v>244995.90299999999</v>
      </c>
      <c r="W72" s="75">
        <v>181437.25099999999</v>
      </c>
      <c r="X72" s="68">
        <v>168698.41899999999</v>
      </c>
      <c r="Y72" s="77">
        <v>218173.79</v>
      </c>
      <c r="Z72" s="68">
        <v>54330.986000000004</v>
      </c>
      <c r="AA72" s="114">
        <v>92093.032999999996</v>
      </c>
      <c r="AB72" s="41">
        <v>159977.10600000003</v>
      </c>
      <c r="AC72" s="107">
        <v>171785.21900000001</v>
      </c>
      <c r="AD72" s="111">
        <v>47406.656999999999</v>
      </c>
      <c r="AE72" s="107">
        <v>89519.71100000001</v>
      </c>
      <c r="AF72" s="107">
        <v>203529.15099999998</v>
      </c>
      <c r="AG72" s="107">
        <v>1047950.635</v>
      </c>
      <c r="AH72" s="107">
        <v>101009.625</v>
      </c>
      <c r="AI72" s="107">
        <v>120670.06899999999</v>
      </c>
      <c r="AJ72" s="118">
        <v>148788.92800000001</v>
      </c>
      <c r="AK72" s="124">
        <v>130213.603</v>
      </c>
    </row>
    <row r="73" spans="2:37" ht="12" customHeight="1" x14ac:dyDescent="0.3">
      <c r="B73" t="s">
        <v>141</v>
      </c>
      <c r="C73" t="s">
        <v>142</v>
      </c>
      <c r="D73" s="85" t="s">
        <v>269</v>
      </c>
      <c r="E73" s="74">
        <v>0</v>
      </c>
      <c r="F73" s="74">
        <v>0</v>
      </c>
      <c r="G73" s="77">
        <v>12413.762000000001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92">
        <v>0</v>
      </c>
      <c r="U73" s="92">
        <v>0</v>
      </c>
      <c r="V73" s="92">
        <v>0</v>
      </c>
      <c r="W73" s="92">
        <v>0</v>
      </c>
      <c r="X73" s="92">
        <v>0</v>
      </c>
      <c r="Y73" s="78">
        <v>0</v>
      </c>
      <c r="Z73" s="78">
        <v>0</v>
      </c>
      <c r="AA73" s="42">
        <v>0</v>
      </c>
      <c r="AB73" s="42">
        <v>0</v>
      </c>
      <c r="AC73" s="108">
        <v>0</v>
      </c>
      <c r="AD73" s="108">
        <v>0</v>
      </c>
      <c r="AE73" s="108">
        <v>0</v>
      </c>
      <c r="AF73" s="108">
        <v>0</v>
      </c>
      <c r="AG73" s="108">
        <v>0</v>
      </c>
      <c r="AH73" s="108">
        <v>0</v>
      </c>
      <c r="AI73" s="119">
        <v>0</v>
      </c>
      <c r="AJ73" s="119">
        <v>0</v>
      </c>
      <c r="AK73" s="125">
        <v>0</v>
      </c>
    </row>
    <row r="74" spans="2:37" ht="12" customHeight="1" x14ac:dyDescent="0.3">
      <c r="B74" t="s">
        <v>143</v>
      </c>
      <c r="C74" t="s">
        <v>144</v>
      </c>
      <c r="D74" s="85" t="s">
        <v>270</v>
      </c>
      <c r="E74" s="74">
        <v>0</v>
      </c>
      <c r="F74" s="77">
        <v>1</v>
      </c>
      <c r="G74" s="74">
        <v>0</v>
      </c>
      <c r="H74" s="74">
        <v>0</v>
      </c>
      <c r="I74" s="74">
        <v>0</v>
      </c>
      <c r="J74" s="77">
        <v>1320.1590000000001</v>
      </c>
      <c r="K74" s="77">
        <v>587.101</v>
      </c>
      <c r="L74" s="74">
        <v>0</v>
      </c>
      <c r="M74" s="74">
        <v>0</v>
      </c>
      <c r="N74" s="74">
        <v>0</v>
      </c>
      <c r="O74" s="74">
        <v>0</v>
      </c>
      <c r="P74" s="77">
        <v>900</v>
      </c>
      <c r="Q74" s="74">
        <v>0</v>
      </c>
      <c r="R74" s="74">
        <v>0</v>
      </c>
      <c r="S74" s="74">
        <v>0</v>
      </c>
      <c r="T74" s="92">
        <v>0</v>
      </c>
      <c r="U74" s="92">
        <v>0</v>
      </c>
      <c r="V74" s="92">
        <v>0</v>
      </c>
      <c r="W74" s="92">
        <v>0</v>
      </c>
      <c r="X74" s="92">
        <v>0</v>
      </c>
      <c r="Y74" s="78">
        <v>0</v>
      </c>
      <c r="Z74" s="78">
        <v>0</v>
      </c>
      <c r="AA74" s="42">
        <v>0</v>
      </c>
      <c r="AB74" s="42">
        <v>0</v>
      </c>
      <c r="AC74" s="108">
        <v>0</v>
      </c>
      <c r="AD74" s="108">
        <v>0</v>
      </c>
      <c r="AE74" s="108">
        <v>0</v>
      </c>
      <c r="AF74" s="108">
        <v>0</v>
      </c>
      <c r="AG74" s="108">
        <v>0</v>
      </c>
      <c r="AH74" s="108">
        <v>0</v>
      </c>
      <c r="AI74" s="119">
        <v>0</v>
      </c>
      <c r="AJ74" s="119">
        <v>0</v>
      </c>
      <c r="AK74" s="125">
        <v>0</v>
      </c>
    </row>
    <row r="75" spans="2:37" ht="12" customHeight="1" x14ac:dyDescent="0.3">
      <c r="B75" t="s">
        <v>145</v>
      </c>
      <c r="C75" t="s">
        <v>179</v>
      </c>
      <c r="D75" s="86" t="s">
        <v>146</v>
      </c>
      <c r="E75" s="77">
        <v>429419597.46899998</v>
      </c>
      <c r="F75" s="77">
        <v>321340409.495</v>
      </c>
      <c r="G75" s="77">
        <v>522563266.92400002</v>
      </c>
      <c r="H75" s="77">
        <v>544351300.55199993</v>
      </c>
      <c r="I75" s="77">
        <v>441414989.92000002</v>
      </c>
      <c r="J75" s="77">
        <v>558813022.29700005</v>
      </c>
      <c r="K75" s="77">
        <v>426188697.26099998</v>
      </c>
      <c r="L75" s="77">
        <v>392765387.70599997</v>
      </c>
      <c r="M75" s="76">
        <v>435686886.36199999</v>
      </c>
      <c r="N75" s="77">
        <v>586588539.77400005</v>
      </c>
      <c r="O75" s="77">
        <v>408648674.52399999</v>
      </c>
      <c r="P75" s="77">
        <v>415317578.42800003</v>
      </c>
      <c r="Q75" s="77">
        <v>424483350.15599996</v>
      </c>
      <c r="R75" s="75">
        <v>337959366.42199999</v>
      </c>
      <c r="S75" s="69">
        <v>414143075.51800001</v>
      </c>
      <c r="T75" s="69">
        <v>561719162.33799994</v>
      </c>
      <c r="U75" s="6">
        <v>470735858.17000002</v>
      </c>
      <c r="V75" s="6">
        <v>370489011.40700001</v>
      </c>
      <c r="W75" s="6">
        <v>515978937.412</v>
      </c>
      <c r="X75" s="6">
        <v>574378577.25100005</v>
      </c>
      <c r="Y75" s="77">
        <v>494592430.01100004</v>
      </c>
      <c r="Z75" s="18">
        <v>509657401.01700008</v>
      </c>
      <c r="AA75" s="44">
        <v>321778034.62400001</v>
      </c>
      <c r="AB75" s="45">
        <v>964595544.64999998</v>
      </c>
      <c r="AC75" s="107">
        <v>506156115.11500001</v>
      </c>
      <c r="AD75" s="107">
        <v>460825834.33299994</v>
      </c>
      <c r="AE75" s="107">
        <v>478243726.616</v>
      </c>
      <c r="AF75" s="109">
        <v>515394956.991</v>
      </c>
      <c r="AG75" s="109">
        <v>378070722.40900004</v>
      </c>
      <c r="AH75" s="109">
        <v>271146912.33099997</v>
      </c>
      <c r="AI75" s="109">
        <v>243784464.29200003</v>
      </c>
      <c r="AJ75" s="109">
        <v>195635529.33999997</v>
      </c>
      <c r="AK75" s="109">
        <v>476307796.42000002</v>
      </c>
    </row>
    <row r="76" spans="2:37" ht="12" customHeight="1" x14ac:dyDescent="0.3">
      <c r="B76" t="s">
        <v>147</v>
      </c>
      <c r="C76" t="s">
        <v>148</v>
      </c>
      <c r="D76" s="86" t="s">
        <v>149</v>
      </c>
      <c r="E76" s="77">
        <v>48891011</v>
      </c>
      <c r="F76" s="77">
        <v>69567335.244000018</v>
      </c>
      <c r="G76" s="77">
        <v>64789160.768000104</v>
      </c>
      <c r="H76" s="77">
        <v>66471645.105999999</v>
      </c>
      <c r="I76" s="77">
        <v>63791411.900000036</v>
      </c>
      <c r="J76" s="77">
        <v>110544062.78799999</v>
      </c>
      <c r="K76" s="77">
        <v>107575671.995</v>
      </c>
      <c r="L76" s="77">
        <v>78857341.025000006</v>
      </c>
      <c r="M76" s="76">
        <v>80564710.027999997</v>
      </c>
      <c r="N76" s="77">
        <v>77547814.786000013</v>
      </c>
      <c r="O76" s="77">
        <v>74495531.393000007</v>
      </c>
      <c r="P76" s="77">
        <v>76282821.273000032</v>
      </c>
      <c r="Q76" s="77">
        <v>93792499.954999954</v>
      </c>
      <c r="R76" s="69">
        <v>94363994.568000019</v>
      </c>
      <c r="S76" s="69">
        <v>94004245.769999981</v>
      </c>
      <c r="T76" s="69">
        <v>172880741.602</v>
      </c>
      <c r="U76" s="6">
        <v>106874164.84199995</v>
      </c>
      <c r="V76" s="6">
        <v>104597571.745</v>
      </c>
      <c r="W76" s="6">
        <v>66738478.353999913</v>
      </c>
      <c r="X76" s="6">
        <v>81533235.53399992</v>
      </c>
      <c r="Y76" s="77">
        <v>97224468.609999895</v>
      </c>
      <c r="Z76" s="19">
        <v>147496077.78399992</v>
      </c>
      <c r="AA76" s="46">
        <v>107528153.77399999</v>
      </c>
      <c r="AB76" s="47">
        <v>193398070.01900017</v>
      </c>
      <c r="AC76" s="107">
        <v>100072333.74600005</v>
      </c>
      <c r="AD76" s="107">
        <v>118156037.62100005</v>
      </c>
      <c r="AE76" s="107">
        <v>138001911.30299997</v>
      </c>
      <c r="AF76" s="109">
        <v>129807695.14599997</v>
      </c>
      <c r="AG76" s="109">
        <v>95981547.29399997</v>
      </c>
      <c r="AH76" s="109">
        <v>116208598.19100004</v>
      </c>
      <c r="AI76" s="109">
        <v>104318014.45299998</v>
      </c>
      <c r="AJ76" s="109">
        <v>79012399.654000044</v>
      </c>
      <c r="AK76" s="109">
        <v>58527150.115999997</v>
      </c>
    </row>
    <row r="77" spans="2:37" ht="12" customHeight="1" x14ac:dyDescent="0.3">
      <c r="B77" t="s">
        <v>150</v>
      </c>
      <c r="C77" t="s">
        <v>151</v>
      </c>
      <c r="D77" s="84" t="s">
        <v>152</v>
      </c>
      <c r="E77" s="77">
        <v>4197370</v>
      </c>
      <c r="F77" s="77">
        <v>9779451</v>
      </c>
      <c r="G77" s="77">
        <v>8141010.1210000003</v>
      </c>
      <c r="H77" s="77">
        <v>8241481.8449999997</v>
      </c>
      <c r="I77" s="77">
        <v>8354195.3380000005</v>
      </c>
      <c r="J77" s="77">
        <v>10503381.02</v>
      </c>
      <c r="K77" s="77">
        <v>11462189.192</v>
      </c>
      <c r="L77" s="77">
        <v>5171805.983</v>
      </c>
      <c r="M77" s="76">
        <v>7155070.5889999997</v>
      </c>
      <c r="N77" s="76">
        <v>8336175.2350000003</v>
      </c>
      <c r="O77" s="76">
        <v>10832197.693</v>
      </c>
      <c r="P77" s="76">
        <v>11308532.515000001</v>
      </c>
      <c r="Q77" s="77">
        <v>13064447.813999999</v>
      </c>
      <c r="R77" s="69">
        <v>9593825.6009999998</v>
      </c>
      <c r="S77" s="69">
        <v>7772988.4400000004</v>
      </c>
      <c r="T77" s="69">
        <v>11906238.722999999</v>
      </c>
      <c r="U77" s="6">
        <v>8340134.1919999998</v>
      </c>
      <c r="V77" s="6">
        <v>8766777.3709999993</v>
      </c>
      <c r="W77" s="6">
        <v>8391880.4560000002</v>
      </c>
      <c r="X77" s="6">
        <v>6927772.8399999999</v>
      </c>
      <c r="Y77" s="77">
        <v>5717532.4060000004</v>
      </c>
      <c r="Z77" s="68">
        <v>7408713.0190000003</v>
      </c>
      <c r="AA77" s="48">
        <v>6692352.176</v>
      </c>
      <c r="AB77" s="49">
        <v>5207689.1529999999</v>
      </c>
      <c r="AC77" s="109">
        <v>4443213.2280000001</v>
      </c>
      <c r="AD77" s="107">
        <v>6073480.0990000004</v>
      </c>
      <c r="AE77" s="107">
        <v>7841355.6260000002</v>
      </c>
      <c r="AF77" s="107">
        <v>8441495.5240000002</v>
      </c>
      <c r="AG77" s="107">
        <v>6305714.3849999998</v>
      </c>
      <c r="AH77" s="107">
        <v>9036254.7139999997</v>
      </c>
      <c r="AI77" s="107">
        <v>8765037.0010000002</v>
      </c>
      <c r="AJ77" s="118">
        <v>5989577.8679999998</v>
      </c>
      <c r="AK77" s="109">
        <v>6015298.9859999996</v>
      </c>
    </row>
    <row r="78" spans="2:37" ht="12" customHeight="1" x14ac:dyDescent="0.3">
      <c r="B78" t="s">
        <v>153</v>
      </c>
      <c r="C78" t="s">
        <v>154</v>
      </c>
      <c r="D78" s="84" t="s">
        <v>155</v>
      </c>
      <c r="E78" s="77">
        <v>4519404</v>
      </c>
      <c r="F78" s="77">
        <v>6899340</v>
      </c>
      <c r="G78" s="77">
        <v>4947249.95</v>
      </c>
      <c r="H78" s="77">
        <v>5608561.2499999991</v>
      </c>
      <c r="I78" s="77">
        <v>4874847.1920000007</v>
      </c>
      <c r="J78" s="77">
        <v>5484381.682</v>
      </c>
      <c r="K78" s="77" t="s">
        <v>186</v>
      </c>
      <c r="L78" s="77">
        <v>3256545.7869999995</v>
      </c>
      <c r="M78" s="76">
        <v>2543991.3959999997</v>
      </c>
      <c r="N78" s="76">
        <v>2866190.692999999</v>
      </c>
      <c r="O78" s="76">
        <v>2316146.5989999995</v>
      </c>
      <c r="P78" s="76">
        <v>1311503.352</v>
      </c>
      <c r="Q78" s="77">
        <v>778415.26000000164</v>
      </c>
      <c r="R78" s="69">
        <v>348869.56100000069</v>
      </c>
      <c r="S78" s="69">
        <v>609064.99200000055</v>
      </c>
      <c r="T78" s="69">
        <v>528575.73800000176</v>
      </c>
      <c r="U78" s="6">
        <v>785027.93999999948</v>
      </c>
      <c r="V78" s="6">
        <v>1099042.3350000009</v>
      </c>
      <c r="W78" s="6">
        <v>941796.56300000101</v>
      </c>
      <c r="X78" s="6">
        <v>914244.56499999948</v>
      </c>
      <c r="Y78" s="77">
        <v>683649.69199999981</v>
      </c>
      <c r="Z78" s="68">
        <v>705631.25999999978</v>
      </c>
      <c r="AA78" s="50">
        <v>480768.71699999925</v>
      </c>
      <c r="AB78" s="51">
        <v>584212.2340000011</v>
      </c>
      <c r="AC78" s="107">
        <v>650013.9299999997</v>
      </c>
      <c r="AD78" s="107">
        <v>904271.99499999918</v>
      </c>
      <c r="AE78" s="107">
        <v>1147852.2889999989</v>
      </c>
      <c r="AF78" s="107">
        <v>730807.31200000085</v>
      </c>
      <c r="AG78" s="107">
        <v>617863.03099999949</v>
      </c>
      <c r="AH78" s="107">
        <v>912891.06999999844</v>
      </c>
      <c r="AI78" s="107">
        <v>902619.47800000198</v>
      </c>
      <c r="AJ78" s="118">
        <v>894026.53600000031</v>
      </c>
      <c r="AK78" s="109">
        <v>686345.46700000018</v>
      </c>
    </row>
    <row r="79" spans="2:37" ht="12" customHeight="1" x14ac:dyDescent="0.3">
      <c r="B79" t="s">
        <v>156</v>
      </c>
      <c r="C79" t="s">
        <v>157</v>
      </c>
      <c r="D79" s="84" t="s">
        <v>158</v>
      </c>
      <c r="E79" s="77">
        <v>8745831</v>
      </c>
      <c r="F79" s="77">
        <v>9423923</v>
      </c>
      <c r="G79" s="77">
        <v>11382419.286</v>
      </c>
      <c r="H79" s="77">
        <v>9650472.5690000001</v>
      </c>
      <c r="I79" s="77">
        <v>8777906.7909999993</v>
      </c>
      <c r="J79" s="77">
        <v>10138773.011</v>
      </c>
      <c r="K79" s="77">
        <v>10318955.934</v>
      </c>
      <c r="L79" s="77">
        <v>12441099.843</v>
      </c>
      <c r="M79" s="76">
        <v>9497993.6809999999</v>
      </c>
      <c r="N79" s="76">
        <v>9138649.5</v>
      </c>
      <c r="O79" s="76">
        <v>9413443.5250000004</v>
      </c>
      <c r="P79" s="76">
        <v>9550568.0979999993</v>
      </c>
      <c r="Q79" s="77">
        <v>8432934.3859999999</v>
      </c>
      <c r="R79" s="69">
        <v>7303308.7309999997</v>
      </c>
      <c r="S79" s="69">
        <v>9288168.4580000006</v>
      </c>
      <c r="T79" s="69">
        <v>8712876.7200000007</v>
      </c>
      <c r="U79" s="6">
        <v>7581037.352</v>
      </c>
      <c r="V79" s="6">
        <v>7732203.9340000004</v>
      </c>
      <c r="W79" s="6">
        <v>8228101.3600000003</v>
      </c>
      <c r="X79" s="6">
        <v>8456874.8969999999</v>
      </c>
      <c r="Y79" s="77">
        <v>8478215.6789999995</v>
      </c>
      <c r="Z79" s="68">
        <v>8475843.3310000002</v>
      </c>
      <c r="AA79" s="52">
        <v>9242551.0549999997</v>
      </c>
      <c r="AB79" s="53">
        <v>6372617.8169999998</v>
      </c>
      <c r="AC79" s="107">
        <v>7474038.0619999999</v>
      </c>
      <c r="AD79" s="107">
        <v>10238987.426000001</v>
      </c>
      <c r="AE79" s="107">
        <v>11833376.027000001</v>
      </c>
      <c r="AF79" s="107">
        <v>9751946.2349999994</v>
      </c>
      <c r="AG79" s="107">
        <v>9218505.0309999995</v>
      </c>
      <c r="AH79" s="107">
        <v>9719623.1270000003</v>
      </c>
      <c r="AI79" s="107">
        <v>11120762.189999999</v>
      </c>
      <c r="AJ79" s="118">
        <v>10233214.142999999</v>
      </c>
      <c r="AK79" s="109">
        <v>9121793.2770000007</v>
      </c>
    </row>
    <row r="80" spans="2:37" ht="12" customHeight="1" x14ac:dyDescent="0.3">
      <c r="B80" t="s">
        <v>159</v>
      </c>
      <c r="C80" t="s">
        <v>160</v>
      </c>
      <c r="D80" s="84" t="s">
        <v>161</v>
      </c>
      <c r="E80" s="77">
        <v>10261189</v>
      </c>
      <c r="F80" s="77">
        <v>16657252</v>
      </c>
      <c r="G80" s="77">
        <v>14703152.143999999</v>
      </c>
      <c r="H80" s="77">
        <v>16383171.572000001</v>
      </c>
      <c r="I80" s="77">
        <v>18603718.620999999</v>
      </c>
      <c r="J80" s="77">
        <v>18606914.307</v>
      </c>
      <c r="K80" s="77">
        <v>16139880.511</v>
      </c>
      <c r="L80" s="77">
        <v>14897731.334000001</v>
      </c>
      <c r="M80" s="76">
        <v>16707916.344000001</v>
      </c>
      <c r="N80" s="76">
        <v>19252421.096999999</v>
      </c>
      <c r="O80" s="76">
        <v>16887854.477000002</v>
      </c>
      <c r="P80" s="76">
        <v>17642545.851</v>
      </c>
      <c r="Q80" s="77">
        <v>20010197.219000001</v>
      </c>
      <c r="R80" s="69">
        <v>18760163.195</v>
      </c>
      <c r="S80" s="69">
        <v>18833169.392999999</v>
      </c>
      <c r="T80" s="69">
        <v>30766717.271000002</v>
      </c>
      <c r="U80" s="6">
        <v>15765239.959000001</v>
      </c>
      <c r="V80" s="6">
        <v>23379360.083000001</v>
      </c>
      <c r="W80" s="6">
        <v>13003508.434</v>
      </c>
      <c r="X80" s="6">
        <v>19371271.138</v>
      </c>
      <c r="Y80" s="77">
        <v>29797888.57</v>
      </c>
      <c r="Z80" s="68">
        <v>19596752.146000002</v>
      </c>
      <c r="AA80" s="54">
        <v>12898212.268999999</v>
      </c>
      <c r="AB80" s="55">
        <v>23369406.572000001</v>
      </c>
      <c r="AC80" s="107">
        <v>22197556.491999999</v>
      </c>
      <c r="AD80" s="107">
        <v>20533319.013999999</v>
      </c>
      <c r="AE80" s="107">
        <v>15784147.434</v>
      </c>
      <c r="AF80" s="107">
        <v>15997340.877</v>
      </c>
      <c r="AG80" s="107">
        <v>24959124.34</v>
      </c>
      <c r="AH80" s="107">
        <v>23898495.866</v>
      </c>
      <c r="AI80" s="107">
        <v>12020060.424000001</v>
      </c>
      <c r="AJ80" s="118">
        <v>20386061.717</v>
      </c>
      <c r="AK80" s="109">
        <v>15941881.27</v>
      </c>
    </row>
    <row r="81" spans="2:37" ht="12" customHeight="1" x14ac:dyDescent="0.3">
      <c r="B81" t="s">
        <v>162</v>
      </c>
      <c r="C81" t="s">
        <v>163</v>
      </c>
      <c r="D81" s="84" t="s">
        <v>164</v>
      </c>
      <c r="E81" s="77">
        <v>207681</v>
      </c>
      <c r="F81" s="77">
        <v>58344</v>
      </c>
      <c r="G81" s="77"/>
      <c r="H81" s="77"/>
      <c r="I81" s="77"/>
      <c r="J81" s="77"/>
      <c r="K81" s="77"/>
      <c r="L81" s="77"/>
      <c r="M81" s="76"/>
      <c r="N81" s="76"/>
      <c r="O81" s="77"/>
      <c r="P81" s="77"/>
      <c r="Q81" s="77"/>
      <c r="R81" s="69"/>
      <c r="S81" s="69"/>
      <c r="T81" s="69"/>
      <c r="U81" s="6"/>
      <c r="V81" s="6"/>
      <c r="W81" s="6"/>
      <c r="X81" s="6"/>
      <c r="Y81" s="77"/>
      <c r="Z81" s="68"/>
      <c r="AA81"/>
      <c r="AB81"/>
      <c r="AC81" s="107"/>
      <c r="AD81" s="107"/>
      <c r="AE81" s="107"/>
      <c r="AF81" s="107"/>
      <c r="AG81" s="107"/>
      <c r="AI81" s="107"/>
      <c r="AJ81" s="118"/>
    </row>
    <row r="82" spans="2:37" ht="12" customHeight="1" x14ac:dyDescent="0.3">
      <c r="B82" t="s">
        <v>165</v>
      </c>
      <c r="C82" t="s">
        <v>183</v>
      </c>
      <c r="D82" s="84" t="s">
        <v>166</v>
      </c>
      <c r="E82" s="77">
        <v>20269765.539000086</v>
      </c>
      <c r="F82" s="77">
        <v>25655564.906000018</v>
      </c>
      <c r="G82" s="77">
        <v>24248983.106000099</v>
      </c>
      <c r="H82" s="77">
        <v>25425589.236000098</v>
      </c>
      <c r="I82" s="77">
        <v>38998358.570999905</v>
      </c>
      <c r="J82" s="77">
        <v>64423947.807000004</v>
      </c>
      <c r="K82" s="77">
        <v>68761063.323000014</v>
      </c>
      <c r="L82" s="77">
        <v>41908029.58600001</v>
      </c>
      <c r="M82" s="76">
        <v>43716962.420999959</v>
      </c>
      <c r="N82" s="76">
        <v>36760688.132000014</v>
      </c>
      <c r="O82" s="76">
        <v>33740144.93500001</v>
      </c>
      <c r="P82" s="76">
        <v>35395624.948000029</v>
      </c>
      <c r="Q82" s="77">
        <v>50535713.666999951</v>
      </c>
      <c r="R82" s="69">
        <v>58032788.649000019</v>
      </c>
      <c r="S82" s="69">
        <v>56508818.856999993</v>
      </c>
      <c r="T82" s="69">
        <v>119855758.75799999</v>
      </c>
      <c r="U82" s="6">
        <v>73641716.840999946</v>
      </c>
      <c r="V82" s="6">
        <v>62549319.240999997</v>
      </c>
      <c r="W82" s="6">
        <v>35484010.482999943</v>
      </c>
      <c r="X82" s="6">
        <v>44901422.231000029</v>
      </c>
      <c r="Y82" s="94">
        <v>51903992.939999893</v>
      </c>
      <c r="Z82" s="58">
        <v>110630455.551</v>
      </c>
      <c r="AA82" s="59">
        <v>77595729.922999993</v>
      </c>
      <c r="AB82" s="60">
        <v>157263062.85700017</v>
      </c>
      <c r="AC82" s="109">
        <v>64569669.58000005</v>
      </c>
      <c r="AD82" s="107">
        <v>79556818.896000057</v>
      </c>
      <c r="AE82" s="107">
        <v>100790159.97399998</v>
      </c>
      <c r="AF82" s="107">
        <v>94198807.199999958</v>
      </c>
      <c r="AG82" s="107">
        <v>53580123.869999997</v>
      </c>
      <c r="AH82" s="107">
        <v>71799489.570000052</v>
      </c>
      <c r="AI82" s="107">
        <v>70888479.396999985</v>
      </c>
      <c r="AJ82" s="118">
        <v>40440792.306000046</v>
      </c>
      <c r="AK82" s="109">
        <v>26044695.543999996</v>
      </c>
    </row>
    <row r="83" spans="2:37" ht="12" customHeight="1" x14ac:dyDescent="0.3">
      <c r="B83" t="s">
        <v>167</v>
      </c>
      <c r="C83" t="s">
        <v>168</v>
      </c>
      <c r="D83" s="84" t="s">
        <v>169</v>
      </c>
      <c r="E83" s="77">
        <v>144538914</v>
      </c>
      <c r="F83" s="77">
        <v>163225709.78999999</v>
      </c>
      <c r="G83" s="77">
        <v>163275082.39499998</v>
      </c>
      <c r="H83" s="77">
        <v>220933549.18000001</v>
      </c>
      <c r="I83" s="77">
        <v>204074038.792</v>
      </c>
      <c r="J83" s="77">
        <v>311108853.00099999</v>
      </c>
      <c r="K83" s="77">
        <v>254632691.55599999</v>
      </c>
      <c r="L83" s="77">
        <v>217403569.13800001</v>
      </c>
      <c r="M83" s="76">
        <v>229892573.27700001</v>
      </c>
      <c r="N83" s="77">
        <v>250086920.10799998</v>
      </c>
      <c r="O83" s="77">
        <v>258900557.45599997</v>
      </c>
      <c r="P83" s="77">
        <v>291695333.616</v>
      </c>
      <c r="Q83" s="77">
        <v>246268538.00600004</v>
      </c>
      <c r="R83" s="69">
        <v>187202492.14599997</v>
      </c>
      <c r="S83" s="69">
        <v>262267432.92200002</v>
      </c>
      <c r="T83" s="69">
        <v>255715200.477</v>
      </c>
      <c r="U83" s="6">
        <v>222515084.458</v>
      </c>
      <c r="V83" s="6">
        <v>195125562.01499999</v>
      </c>
      <c r="W83" s="6">
        <v>198709506.36300001</v>
      </c>
      <c r="X83" s="6">
        <v>228744057.61800003</v>
      </c>
      <c r="Y83" s="77">
        <v>230105705.93700001</v>
      </c>
      <c r="Z83" s="61">
        <v>265962244.817</v>
      </c>
      <c r="AA83" s="62">
        <v>330753302.77700007</v>
      </c>
      <c r="AB83" s="63">
        <v>310183418.37899995</v>
      </c>
      <c r="AC83" s="107">
        <v>255249507.25799999</v>
      </c>
      <c r="AD83" s="107">
        <v>274029139.19599998</v>
      </c>
      <c r="AE83" s="107">
        <v>271803088.23100001</v>
      </c>
      <c r="AF83" s="107">
        <v>242724958.93499997</v>
      </c>
      <c r="AG83" s="107">
        <v>267936198.14999998</v>
      </c>
      <c r="AH83" s="107">
        <v>266592004.06400001</v>
      </c>
      <c r="AI83" s="107">
        <v>259359585.55499998</v>
      </c>
      <c r="AJ83" s="118">
        <v>230954325.92199999</v>
      </c>
      <c r="AK83" s="109">
        <v>256708739.57400003</v>
      </c>
    </row>
    <row r="84" spans="2:37" ht="12" customHeight="1" x14ac:dyDescent="0.3">
      <c r="B84" t="s">
        <v>170</v>
      </c>
      <c r="C84" t="s">
        <v>171</v>
      </c>
      <c r="D84" s="84" t="s">
        <v>172</v>
      </c>
      <c r="E84" s="77">
        <v>110360885</v>
      </c>
      <c r="F84" s="77">
        <v>103545521.36300002</v>
      </c>
      <c r="G84" s="77">
        <v>114788363.48900002</v>
      </c>
      <c r="H84" s="77">
        <v>112485240.506</v>
      </c>
      <c r="I84" s="77">
        <v>96602990.560000002</v>
      </c>
      <c r="J84" s="77">
        <v>129005656.62799998</v>
      </c>
      <c r="K84" s="77">
        <v>121700921.729</v>
      </c>
      <c r="L84" s="77">
        <v>112133293.67100002</v>
      </c>
      <c r="M84" s="76">
        <v>113991588.29099999</v>
      </c>
      <c r="N84" s="77">
        <v>147718884.30000001</v>
      </c>
      <c r="O84" s="77">
        <v>163380203.05800003</v>
      </c>
      <c r="P84" s="77">
        <v>163945393.20700002</v>
      </c>
      <c r="Q84" s="77">
        <v>93850143.177000001</v>
      </c>
      <c r="R84" s="69">
        <v>186112774.99600002</v>
      </c>
      <c r="S84" s="69">
        <v>143032936.39300001</v>
      </c>
      <c r="T84" s="69">
        <v>92150550.894999981</v>
      </c>
      <c r="U84" s="6">
        <v>86748964.626999989</v>
      </c>
      <c r="V84" s="6">
        <v>115787462.13400002</v>
      </c>
      <c r="W84" s="6">
        <v>129489590.64699998</v>
      </c>
      <c r="X84" s="6">
        <v>132158893.72600003</v>
      </c>
      <c r="Y84" s="77">
        <v>104664535.12999998</v>
      </c>
      <c r="Z84" s="64">
        <v>114618479.02200001</v>
      </c>
      <c r="AA84" s="65">
        <v>126934245.67099999</v>
      </c>
      <c r="AB84" s="66">
        <v>223550367.368</v>
      </c>
      <c r="AC84" s="107">
        <v>100014482.70700002</v>
      </c>
      <c r="AD84" s="107">
        <v>101099120.45000002</v>
      </c>
      <c r="AE84" s="107">
        <v>198915623.01399997</v>
      </c>
      <c r="AF84" s="107">
        <v>179257925.74199998</v>
      </c>
      <c r="AG84" s="107">
        <v>134715111.74700001</v>
      </c>
      <c r="AH84" s="107">
        <v>142667338.89300001</v>
      </c>
      <c r="AI84" s="107">
        <v>127821534.243</v>
      </c>
      <c r="AJ84" s="118">
        <v>214444854.65500003</v>
      </c>
      <c r="AK84" s="109">
        <v>157062091.57699999</v>
      </c>
    </row>
    <row r="85" spans="2:37" ht="12" customHeight="1" x14ac:dyDescent="0.3">
      <c r="B85" t="s">
        <v>173</v>
      </c>
      <c r="C85" t="s">
        <v>174</v>
      </c>
      <c r="D85" s="84" t="s">
        <v>175</v>
      </c>
      <c r="E85" s="77">
        <v>15871766</v>
      </c>
      <c r="F85" s="77">
        <v>12318944.503</v>
      </c>
      <c r="G85" s="77">
        <v>18898225.612999998</v>
      </c>
      <c r="H85" s="77">
        <v>26227580.104000002</v>
      </c>
      <c r="I85" s="77">
        <v>13548755.563999999</v>
      </c>
      <c r="J85" s="77">
        <v>17791357.68</v>
      </c>
      <c r="K85" s="77">
        <v>20507443.645</v>
      </c>
      <c r="L85" s="77">
        <v>24005657.617000002</v>
      </c>
      <c r="M85" s="76">
        <v>23261246.131999999</v>
      </c>
      <c r="N85" s="77">
        <v>18015098.460000001</v>
      </c>
      <c r="O85" s="77">
        <v>23871109.941000003</v>
      </c>
      <c r="P85" s="77">
        <v>24445520.137000002</v>
      </c>
      <c r="Q85" s="77">
        <v>19809405.455000002</v>
      </c>
      <c r="R85" s="69">
        <v>13554703.660999998</v>
      </c>
      <c r="S85" s="71">
        <v>14562859.006000001</v>
      </c>
      <c r="T85" s="69">
        <v>16913437.414999999</v>
      </c>
      <c r="U85" s="6">
        <v>20665344.248000003</v>
      </c>
      <c r="V85" s="6">
        <v>15160354.431</v>
      </c>
      <c r="W85" s="6">
        <v>19772969.943999998</v>
      </c>
      <c r="X85" s="6">
        <v>13637340.379999999</v>
      </c>
      <c r="Y85" s="77">
        <v>16894422.806000002</v>
      </c>
      <c r="Z85" s="95">
        <v>23703683.215000004</v>
      </c>
      <c r="AA85" s="67">
        <v>29931439.879000001</v>
      </c>
      <c r="AB85" s="96">
        <v>19538027.789999999</v>
      </c>
      <c r="AC85" s="107">
        <v>17298891.384999998</v>
      </c>
      <c r="AD85" s="107">
        <v>15105320.053000001</v>
      </c>
      <c r="AE85" s="107">
        <v>20301371.199999999</v>
      </c>
      <c r="AF85" s="107">
        <v>18083960.047000002</v>
      </c>
      <c r="AG85" s="107">
        <v>17028809.808999997</v>
      </c>
      <c r="AH85" s="107">
        <v>21065630.289999995</v>
      </c>
      <c r="AI85" s="107">
        <v>30801608.897</v>
      </c>
      <c r="AJ85" s="118">
        <v>34700766.662999995</v>
      </c>
      <c r="AK85" s="109">
        <v>23244953.546000004</v>
      </c>
    </row>
    <row r="86" spans="2:37" ht="12" customHeight="1" x14ac:dyDescent="0.3">
      <c r="B86" t="s">
        <v>176</v>
      </c>
      <c r="C86" t="s">
        <v>177</v>
      </c>
      <c r="D86" s="84" t="s">
        <v>178</v>
      </c>
      <c r="E86" s="77">
        <v>349740</v>
      </c>
      <c r="F86" s="77">
        <v>1057050.226</v>
      </c>
      <c r="G86" s="77">
        <v>659218.946</v>
      </c>
      <c r="H86" s="77">
        <v>938650.75399999996</v>
      </c>
      <c r="I86" s="77">
        <v>886731.696</v>
      </c>
      <c r="J86" s="77">
        <v>2368962.8000000003</v>
      </c>
      <c r="K86" s="77">
        <v>646963.973</v>
      </c>
      <c r="L86" s="77">
        <v>479634.1</v>
      </c>
      <c r="M86" s="76">
        <v>658486.54600000009</v>
      </c>
      <c r="N86" s="77">
        <v>505331.239</v>
      </c>
      <c r="O86" s="77">
        <v>632388.01500000001</v>
      </c>
      <c r="P86" s="77">
        <v>449338.66800000006</v>
      </c>
      <c r="Q86" s="77">
        <v>398931.576</v>
      </c>
      <c r="R86" s="69">
        <v>275920.06099999999</v>
      </c>
      <c r="S86" s="69">
        <v>390236.88699999999</v>
      </c>
      <c r="T86" s="69">
        <v>601405.68800000008</v>
      </c>
      <c r="U86" s="6">
        <v>622526.60699999996</v>
      </c>
      <c r="V86" s="6">
        <v>787364.52300000004</v>
      </c>
      <c r="W86" s="6">
        <v>744972.5830000001</v>
      </c>
      <c r="X86" s="6">
        <v>706314.99300000002</v>
      </c>
      <c r="Y86" s="77">
        <v>850192.3600000001</v>
      </c>
      <c r="Z86" s="97">
        <v>4263775.0580000002</v>
      </c>
      <c r="AA86" s="43">
        <v>1172167.3869999999</v>
      </c>
      <c r="AB86" s="96">
        <v>1710329.5360000001</v>
      </c>
      <c r="AC86" s="107">
        <v>684614.00200000009</v>
      </c>
      <c r="AD86" s="107">
        <v>595549.80300000007</v>
      </c>
      <c r="AE86" s="107">
        <v>1856634.986</v>
      </c>
      <c r="AF86" s="107">
        <v>942669.67500000005</v>
      </c>
      <c r="AG86" s="107">
        <v>824658.97</v>
      </c>
      <c r="AH86" s="107">
        <v>764149.51800000004</v>
      </c>
      <c r="AI86" s="107">
        <v>992082.82299999997</v>
      </c>
      <c r="AJ86" s="118">
        <v>443391.41799999995</v>
      </c>
      <c r="AK86" s="109">
        <v>1268672.209</v>
      </c>
    </row>
    <row r="87" spans="2:37" ht="12" customHeight="1" x14ac:dyDescent="0.3">
      <c r="B87" s="16" t="s">
        <v>181</v>
      </c>
      <c r="C87" s="16" t="s">
        <v>182</v>
      </c>
      <c r="D87" s="84" t="s">
        <v>187</v>
      </c>
      <c r="E87" s="77" t="s">
        <v>188</v>
      </c>
      <c r="F87" s="77" t="s">
        <v>188</v>
      </c>
      <c r="G87" s="77">
        <v>1366346.1610000001</v>
      </c>
      <c r="H87" s="77">
        <v>1162368.6340000001</v>
      </c>
      <c r="I87" s="77">
        <v>762482.45299999998</v>
      </c>
      <c r="J87" s="77">
        <v>1386665.173</v>
      </c>
      <c r="K87" s="77">
        <v>893583.03500000003</v>
      </c>
      <c r="L87" s="77">
        <v>1182128.4920000001</v>
      </c>
      <c r="M87" s="76">
        <v>942775.59699999995</v>
      </c>
      <c r="N87" s="77">
        <v>1193690.129</v>
      </c>
      <c r="O87" s="77">
        <v>1305744.1640000001</v>
      </c>
      <c r="P87" s="77">
        <v>1074046.5090000001</v>
      </c>
      <c r="Q87" s="77">
        <v>973291.60900000005</v>
      </c>
      <c r="R87" s="69">
        <v>325038.83100000001</v>
      </c>
      <c r="S87" s="77">
        <v>992035.63</v>
      </c>
      <c r="T87" s="77">
        <v>1110574.392</v>
      </c>
      <c r="U87" s="77">
        <v>761008.55799999996</v>
      </c>
      <c r="V87" s="77">
        <v>1099838.068</v>
      </c>
      <c r="W87" s="77">
        <v>756260.94900000002</v>
      </c>
      <c r="X87" s="6">
        <v>961649.86399999994</v>
      </c>
      <c r="Y87" s="77">
        <v>643189.32299999997</v>
      </c>
      <c r="Z87" s="77">
        <v>678682.47600000002</v>
      </c>
      <c r="AA87" s="56">
        <v>630744.24</v>
      </c>
      <c r="AB87" s="57">
        <v>601081.38600000006</v>
      </c>
      <c r="AC87" s="107">
        <v>737842.45400000003</v>
      </c>
      <c r="AD87" s="107">
        <v>849160.19099999999</v>
      </c>
      <c r="AE87" s="107">
        <v>605019.95299999998</v>
      </c>
      <c r="AF87" s="107">
        <v>687297.99800000002</v>
      </c>
      <c r="AG87" s="107">
        <v>1300216.6370000001</v>
      </c>
      <c r="AH87" s="107">
        <v>841843.84100000001</v>
      </c>
      <c r="AI87" s="107">
        <v>621055.96299999999</v>
      </c>
      <c r="AJ87" s="118">
        <v>1068727.084</v>
      </c>
      <c r="AK87" s="109">
        <v>717135.57200000004</v>
      </c>
    </row>
    <row r="88" spans="2:37" ht="12" customHeight="1" x14ac:dyDescent="0.3">
      <c r="C88" s="73" t="s">
        <v>180</v>
      </c>
      <c r="D88" s="7"/>
      <c r="E88" s="98"/>
      <c r="F88" s="98"/>
      <c r="G88" s="98"/>
      <c r="H88" s="98"/>
      <c r="I88" s="98"/>
      <c r="J88" s="99"/>
      <c r="K88" s="99"/>
      <c r="L88" s="99"/>
      <c r="M88" s="99"/>
      <c r="N88" s="99"/>
      <c r="O88" s="99"/>
      <c r="P88" s="99"/>
      <c r="Q88" s="99"/>
      <c r="R88" s="100"/>
      <c r="S88" s="77"/>
      <c r="T88" s="72"/>
      <c r="AG88" s="107"/>
      <c r="AI88" s="107"/>
    </row>
    <row r="89" spans="2:37" ht="12" customHeight="1" x14ac:dyDescent="0.3">
      <c r="C89" s="73" t="s">
        <v>184</v>
      </c>
      <c r="D89" s="7"/>
      <c r="E89" s="7"/>
      <c r="F89" s="7"/>
      <c r="G89" s="7"/>
      <c r="H89" s="7"/>
      <c r="I89" s="7"/>
      <c r="AI89" s="107"/>
    </row>
    <row r="90" spans="2:37" ht="12" customHeight="1" x14ac:dyDescent="0.3">
      <c r="C90" s="73" t="s">
        <v>185</v>
      </c>
      <c r="D90" s="7"/>
      <c r="E90" s="7"/>
      <c r="F90" s="7"/>
      <c r="G90" s="7"/>
      <c r="H90" s="7"/>
      <c r="I90" s="7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77"/>
      <c r="AI90" s="107"/>
    </row>
    <row r="91" spans="2:37" ht="12" customHeight="1" x14ac:dyDescent="0.3">
      <c r="C91" s="73"/>
      <c r="D91" s="7"/>
      <c r="E91" s="7"/>
      <c r="F91" s="7"/>
      <c r="G91" s="7"/>
      <c r="H91" s="7"/>
      <c r="I91" s="7"/>
    </row>
    <row r="92" spans="2:37" ht="12" customHeight="1" x14ac:dyDescent="0.3">
      <c r="C92" s="79" t="s">
        <v>210</v>
      </c>
      <c r="D92" s="7"/>
      <c r="E92" s="7"/>
      <c r="F92" s="7"/>
      <c r="G92" s="7"/>
      <c r="H92" s="7"/>
      <c r="I92" s="7"/>
    </row>
  </sheetData>
  <phoneticPr fontId="5" type="noConversion"/>
  <dataValidations disablePrompts="1" count="2">
    <dataValidation type="list" allowBlank="1" showInputMessage="1" showErrorMessage="1" sqref="C7" xr:uid="{10BA5CF3-5C22-4D49-B1AA-C6AFC4F342F3}">
      <formula1>#REF!</formula1>
    </dataValidation>
    <dataValidation type="list" allowBlank="1" showErrorMessage="1" prompt="_x000a_" sqref="C6" xr:uid="{E0AD78A6-CB53-44C1-B11B-F58D758AFE3E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2016-03-10T14:57:36Z</dcterms:created>
  <dcterms:modified xsi:type="dcterms:W3CDTF">2025-06-19T16:13:08Z</dcterms:modified>
</cp:coreProperties>
</file>