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FCM\Algemeen\ABS &amp; EGDDS files\E-GDDS file\2026\March 2026\"/>
    </mc:Choice>
  </mc:AlternateContent>
  <xr:revisionPtr revIDLastSave="0" documentId="13_ncr:1_{3BF83C33-7D42-4930-AD0E-6295DD5DC35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set" sheetId="1" r:id="rId1"/>
    <sheet name="METHODE" sheetId="2" r:id="rId2"/>
  </sheets>
  <externalReferences>
    <externalReference r:id="rId3"/>
  </externalReferences>
  <definedNames>
    <definedName name="_xlnm._FilterDatabase" localSheetId="0" hidden="1">Dataset!$B$3:$D$12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D3" i="2"/>
  <c r="E3" i="2" s="1"/>
  <c r="D2" i="2"/>
  <c r="E2" i="2" s="1"/>
  <c r="D5" i="1"/>
  <c r="D6" i="1" l="1"/>
</calcChain>
</file>

<file path=xl/sharedStrings.xml><?xml version="1.0" encoding="utf-8"?>
<sst xmlns="http://schemas.openxmlformats.org/spreadsheetml/2006/main" count="277" uniqueCount="276">
  <si>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</si>
  <si>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</si>
  <si>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</si>
  <si>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</si>
  <si>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</si>
  <si>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</si>
  <si>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</si>
  <si>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</si>
  <si>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</si>
  <si>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</si>
  <si>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</si>
  <si>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</si>
  <si>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</si>
  <si>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</si>
  <si>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</si>
  <si>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</si>
  <si>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2010-01</t>
  </si>
  <si>
    <t>2011-01</t>
  </si>
  <si>
    <t>2012-01</t>
  </si>
  <si>
    <t>2013-01</t>
  </si>
  <si>
    <t>2014-01</t>
  </si>
  <si>
    <t>2015-01</t>
  </si>
  <si>
    <t>2010-02</t>
  </si>
  <si>
    <t>2011-02</t>
  </si>
  <si>
    <t>2012-02</t>
  </si>
  <si>
    <t>2013-02</t>
  </si>
  <si>
    <t>2014-02</t>
  </si>
  <si>
    <t>2015-02</t>
  </si>
  <si>
    <t>2010-11</t>
  </si>
  <si>
    <t>2011-11</t>
  </si>
  <si>
    <t>2012-11</t>
  </si>
  <si>
    <t>2013-11</t>
  </si>
  <si>
    <t>2014-11</t>
  </si>
  <si>
    <t>2015-11</t>
  </si>
  <si>
    <t>2010-10</t>
  </si>
  <si>
    <t>2011-10</t>
  </si>
  <si>
    <t>2012-10</t>
  </si>
  <si>
    <t>2013-10</t>
  </si>
  <si>
    <t>2014-10</t>
  </si>
  <si>
    <t>2015-10</t>
  </si>
  <si>
    <t>2010-12</t>
  </si>
  <si>
    <t>2011-12</t>
  </si>
  <si>
    <t>2012-12</t>
  </si>
  <si>
    <t>2013-12</t>
  </si>
  <si>
    <t>2014-12</t>
  </si>
  <si>
    <t>2015-12</t>
  </si>
  <si>
    <t>2010-09</t>
  </si>
  <si>
    <t>2011-09</t>
  </si>
  <si>
    <t>2012-09</t>
  </si>
  <si>
    <t>2013-09</t>
  </si>
  <si>
    <t>2014-09</t>
  </si>
  <si>
    <t>2015-09</t>
  </si>
  <si>
    <t>2010-08</t>
  </si>
  <si>
    <t>2011-08</t>
  </si>
  <si>
    <t>2012-08</t>
  </si>
  <si>
    <t>2013-08</t>
  </si>
  <si>
    <t>2014-08</t>
  </si>
  <si>
    <t>2015-08</t>
  </si>
  <si>
    <t>2010-07</t>
  </si>
  <si>
    <t>2011-07</t>
  </si>
  <si>
    <t>2012-07</t>
  </si>
  <si>
    <t>2013-07</t>
  </si>
  <si>
    <t>2014-07</t>
  </si>
  <si>
    <t>2015-07</t>
  </si>
  <si>
    <t>2010-06</t>
  </si>
  <si>
    <t>2011-06</t>
  </si>
  <si>
    <t>2012-06</t>
  </si>
  <si>
    <t>2013-06</t>
  </si>
  <si>
    <t>2014-06</t>
  </si>
  <si>
    <t>2015-06</t>
  </si>
  <si>
    <t>2010-05</t>
  </si>
  <si>
    <t>2011-05</t>
  </si>
  <si>
    <t>2012-05</t>
  </si>
  <si>
    <t>2013-05</t>
  </si>
  <si>
    <t>2014-05</t>
  </si>
  <si>
    <t>2015-05</t>
  </si>
  <si>
    <t>2010-04</t>
  </si>
  <si>
    <t>2011-04</t>
  </si>
  <si>
    <t>2012-04</t>
  </si>
  <si>
    <t>2013-04</t>
  </si>
  <si>
    <t>2014-04</t>
  </si>
  <si>
    <t>2015-04</t>
  </si>
  <si>
    <t>2010-03</t>
  </si>
  <si>
    <t>2011-03</t>
  </si>
  <si>
    <t>2012-03</t>
  </si>
  <si>
    <t>2013-03</t>
  </si>
  <si>
    <t>2014-03</t>
  </si>
  <si>
    <t>2015-03</t>
  </si>
  <si>
    <t>_Z</t>
  </si>
  <si>
    <t>ENDA_XDC_USD_RATE</t>
  </si>
  <si>
    <t>EXR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</si>
  <si>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</si>
  <si>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</si>
  <si>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</si>
  <si>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</si>
  <si>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</si>
  <si>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</si>
  <si>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</si>
  <si>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</si>
  <si>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</si>
  <si>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</si>
  <si>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2009-08</t>
  </si>
  <si>
    <t>2009-09</t>
  </si>
  <si>
    <t>2009-10</t>
  </si>
  <si>
    <t>2009-11</t>
  </si>
  <si>
    <t>2009-12</t>
  </si>
  <si>
    <t>Reported to IMF</t>
  </si>
  <si>
    <t>SR</t>
  </si>
  <si>
    <t>Market Exchange Rate, National Currency per US Dollar, End of Period, Rate</t>
  </si>
  <si>
    <t>Market Exchange Rate, National Currency per US Dollar, Period Average, Rate</t>
  </si>
  <si>
    <t>Market Exchange Rate, US Dollar per National Currency, Period Average, Rate</t>
  </si>
  <si>
    <t>ENDE_XDC_USD_RATE</t>
  </si>
  <si>
    <t>ESNA_USD_XDC_RATE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</si>
  <si>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</si>
  <si>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</si>
  <si>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</si>
  <si>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</si>
  <si>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</si>
  <si>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</si>
  <si>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</si>
  <si>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</si>
  <si>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</si>
  <si>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</si>
  <si>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</si>
  <si>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</si>
  <si>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</si>
  <si>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</si>
  <si>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</si>
  <si>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</si>
  <si>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</si>
  <si>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</si>
  <si>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</si>
  <si>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</si>
  <si>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</si>
  <si>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</si>
  <si>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</si>
  <si>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</si>
  <si>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</si>
  <si>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</si>
  <si>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</si>
  <si>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</si>
  <si>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</si>
  <si>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</si>
  <si>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</si>
  <si>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</si>
  <si>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</si>
  <si>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</si>
  <si>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</si>
  <si>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</si>
  <si>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</si>
  <si>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</si>
  <si>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</si>
  <si>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</si>
  <si>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</si>
  <si>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</si>
  <si>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</si>
  <si>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..ME..M...{X}</t>
  </si>
  <si>
    <t>..MF..M...{X}</t>
  </si>
  <si>
    <t>..MH..M...{X}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</si>
  <si>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</si>
  <si>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</si>
  <si>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</si>
  <si>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</si>
  <si>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</si>
  <si>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</si>
  <si>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</si>
  <si>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</si>
  <si>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</si>
  <si>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</si>
  <si>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</si>
  <si>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</si>
  <si>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</si>
  <si>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</si>
  <si>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FORMULE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</si>
  <si>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</si>
  <si>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</si>
  <si>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</si>
  <si>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</si>
  <si>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</si>
  <si>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</si>
  <si>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</si>
  <si>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</si>
  <si>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</si>
  <si>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</si>
  <si>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</si>
  <si>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</si>
  <si>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</si>
  <si>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</si>
  <si>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</si>
  <si>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</si>
  <si>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</si>
  <si>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</si>
  <si>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</si>
  <si>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</si>
  <si>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</si>
  <si>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</si>
  <si>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</si>
  <si>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</si>
  <si>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</si>
  <si>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</si>
  <si>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</si>
  <si>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</si>
  <si>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</si>
  <si>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</si>
  <si>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</si>
  <si>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</si>
  <si>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</si>
  <si>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laatste dag v/d maand (aank+verk)/2</t>
  </si>
  <si>
    <t>2020-10</t>
  </si>
  <si>
    <t>2020-11</t>
  </si>
  <si>
    <t>2020-12</t>
  </si>
  <si>
    <t>2021-01</t>
  </si>
  <si>
    <t>2021-02</t>
  </si>
  <si>
    <t>2021-03</t>
  </si>
  <si>
    <t>(maandgemiddelde aank:verk)/2</t>
  </si>
  <si>
    <t>inverse (1: (maandgemidd. aank:verk)/2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</si>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</sst>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5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5" fillId="2" borderId="0" xfId="0" applyFont="1" applyFill="1"/>
    <xf numFmtId="0" fontId="2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 applyProtection="1">
      <alignment horizontal="left"/>
      <protection locked="0"/>
    </xf>
    <xf numFmtId="4" fontId="6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20" fontId="0" fillId="0" borderId="0" xfId="0" applyNumberFormat="1"/>
    <xf numFmtId="2" fontId="9" fillId="0" borderId="0" xfId="0" applyNumberFormat="1" applyFont="1"/>
    <xf numFmtId="0" fontId="0" fillId="3" borderId="11" xfId="0" applyFill="1" applyBorder="1"/>
    <xf numFmtId="0" fontId="0" fillId="0" borderId="12" xfId="0" applyBorder="1" applyAlignment="1">
      <alignment horizontal="left"/>
    </xf>
    <xf numFmtId="0" fontId="0" fillId="0" borderId="11" xfId="0" applyBorder="1" applyAlignment="1">
      <alignment wrapText="1"/>
    </xf>
    <xf numFmtId="0" fontId="10" fillId="0" borderId="11" xfId="0" applyFont="1" applyBorder="1" applyAlignment="1">
      <alignment horizontal="center"/>
    </xf>
    <xf numFmtId="2" fontId="0" fillId="0" borderId="0" xfId="0" applyNumberFormat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Deviezen%20Beleid/M2603.xls" TargetMode="External"/><Relationship Id="rId2" Type="http://schemas.openxmlformats.org/officeDocument/2006/relationships/externalLinkPath" Target="file:///Z:\Deviezen%20Beleid\M2603.xls" TargetMode="External"/><Relationship Id="rId1" Type="http://schemas.openxmlformats.org/officeDocument/2006/relationships/externalLinkPath" Target="/Deviezen%20Beleid/M26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ART 2026"/>
      <sheetName val="Sheet2"/>
      <sheetName val="Sheet3"/>
    </sheetNames>
    <sheetDataSet>
      <sheetData sheetId="0">
        <row r="37">
          <cell r="D37">
            <v>37.463999999999999</v>
          </cell>
          <cell r="E37">
            <v>37.591000000000001</v>
          </cell>
        </row>
        <row r="40">
          <cell r="D40">
            <v>37.531555555555556</v>
          </cell>
          <cell r="E40">
            <v>37.656111111111116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CV16"/>
  <sheetViews>
    <sheetView tabSelected="1" workbookViewId="0">
      <pane xSplit="4" ySplit="9" topLeftCell="HV10" activePane="bottomRight" state="frozen"/>
      <selection pane="topRight" activeCell="E1" sqref="E1"/>
      <selection pane="bottomLeft" activeCell="A10" sqref="A10"/>
      <selection pane="bottomRight" activeCell="IK19" sqref="IK19"/>
    </sheetView>
  </sheetViews>
  <sheetFormatPr defaultRowHeight="14.5" x14ac:dyDescent="0.35"/>
  <cols>
    <col min="1" max="1" width="2.54296875" style="2" customWidth="1"/>
    <col min="2" max="2" width="20.1796875" style="1" bestFit="1" customWidth="1"/>
    <col min="3" max="3" width="44.81640625" style="1" customWidth="1"/>
    <col min="4" max="4" width="28.1796875" customWidth="1"/>
  </cols>
  <sheetData>
    <row r="1" spans="1:247 16323:16324" s="2" customFormat="1" ht="9.75" customHeight="1" thickBot="1" x14ac:dyDescent="0.4">
      <c r="B1" s="17"/>
      <c r="C1" s="17"/>
      <c r="D1" s="1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47 16323:16324" s="2" customFormat="1" x14ac:dyDescent="0.35">
      <c r="B2" s="9" t="s">
        <v>0</v>
      </c>
      <c r="C2" s="10" t="s">
        <v>90</v>
      </c>
      <c r="D2" s="12" t="s">
        <v>15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3"/>
      <c r="AI2" s="3"/>
      <c r="AJ2" s="3"/>
      <c r="AK2" s="3"/>
      <c r="AL2" s="3"/>
      <c r="AM2" s="3"/>
      <c r="AN2" s="3"/>
      <c r="AO2" s="3"/>
      <c r="AP2" s="3"/>
      <c r="AQ2" s="3"/>
      <c r="XCU2" s="4" t="s">
        <v>10</v>
      </c>
      <c r="XCV2" s="4">
        <v>0</v>
      </c>
    </row>
    <row r="3" spans="1:247 16323:16324" s="2" customFormat="1" x14ac:dyDescent="0.35">
      <c r="B3" s="9" t="s">
        <v>1</v>
      </c>
      <c r="C3" s="13" t="s">
        <v>107</v>
      </c>
      <c r="D3" s="12" t="s">
        <v>12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3"/>
      <c r="AI3" s="3"/>
      <c r="AJ3" s="3"/>
      <c r="AK3" s="3"/>
      <c r="AL3" s="3"/>
      <c r="AM3" s="3"/>
      <c r="AN3" s="3"/>
      <c r="AO3" s="3"/>
      <c r="AP3" s="3"/>
      <c r="AQ3" s="3"/>
      <c r="XCU3" s="4" t="s">
        <v>9</v>
      </c>
      <c r="XCV3" s="4">
        <v>3</v>
      </c>
    </row>
    <row r="4" spans="1:247 16323:16324" s="2" customFormat="1" ht="15" thickBot="1" x14ac:dyDescent="0.4">
      <c r="B4" s="9" t="s">
        <v>2</v>
      </c>
      <c r="C4" s="10" t="s">
        <v>88</v>
      </c>
      <c r="D4" s="12" t="s">
        <v>13</v>
      </c>
      <c r="AF4" s="4"/>
      <c r="AG4" s="4"/>
      <c r="AH4" s="4"/>
      <c r="XCU4" s="4" t="s">
        <v>4</v>
      </c>
      <c r="XCV4" s="4">
        <v>6</v>
      </c>
    </row>
    <row r="5" spans="1:247 16323:16324" s="2" customFormat="1" x14ac:dyDescent="0.35">
      <c r="B5" s="6" t="s">
        <v>5</v>
      </c>
      <c r="C5" s="7">
        <v>0</v>
      </c>
      <c r="D5" s="8" t="str">
        <f>"Scale = "&amp;IF(C5=0,"Unit",(IF(C5=3,"Thousand",(IF(C5=6,"Million",(IF(C5=9,"Billion")))))))</f>
        <v>Scale = Unit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"/>
      <c r="AG5" s="4"/>
      <c r="AH5" s="3"/>
      <c r="AI5" s="3"/>
      <c r="AJ5" s="3"/>
      <c r="AK5" s="3"/>
      <c r="AL5" s="3"/>
      <c r="AM5" s="3"/>
      <c r="AN5" s="3"/>
      <c r="AO5" s="3"/>
      <c r="AP5" s="3"/>
      <c r="AQ5" s="3"/>
      <c r="XCU5" s="4"/>
      <c r="XCV5" s="4">
        <v>9</v>
      </c>
    </row>
    <row r="6" spans="1:247 16323:16324" s="2" customFormat="1" x14ac:dyDescent="0.35">
      <c r="B6" s="9" t="s">
        <v>3</v>
      </c>
      <c r="C6" s="10" t="s">
        <v>10</v>
      </c>
      <c r="D6" s="11" t="str">
        <f>"Frequency = "&amp;IF(C6="A","Annual",IF(C6="Q", "Quarterly", "Monthly"))</f>
        <v>Frequency = Monthly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  <c r="AG6" s="4"/>
      <c r="AH6" s="3"/>
      <c r="AI6" s="3"/>
      <c r="AJ6" s="3"/>
      <c r="AK6" s="3"/>
      <c r="AL6" s="3"/>
      <c r="AM6" s="3"/>
      <c r="AN6" s="3"/>
      <c r="AO6" s="3"/>
      <c r="AP6" s="3"/>
      <c r="AQ6" s="3"/>
      <c r="XCU6" s="4"/>
      <c r="XCV6" s="4"/>
    </row>
    <row r="7" spans="1:247 16323:16324" s="2" customFormat="1" ht="15" thickBot="1" x14ac:dyDescent="0.4">
      <c r="B7" s="14" t="s">
        <v>11</v>
      </c>
      <c r="C7" s="15" t="s">
        <v>106</v>
      </c>
      <c r="D7" s="16" t="s">
        <v>14</v>
      </c>
      <c r="AF7" s="4"/>
      <c r="AH7" s="4"/>
    </row>
    <row r="8" spans="1:247 16323:16324" s="2" customFormat="1" ht="15" thickBot="1" x14ac:dyDescent="0.4">
      <c r="B8" s="5"/>
      <c r="AG8" s="3"/>
    </row>
    <row r="9" spans="1:247 16323:16324" ht="15" thickBot="1" x14ac:dyDescent="0.4">
      <c r="B9" s="19" t="s">
        <v>8</v>
      </c>
      <c r="C9" s="20" t="s">
        <v>7</v>
      </c>
      <c r="D9" s="20" t="s">
        <v>6</v>
      </c>
      <c r="E9" s="20" t="s">
        <v>113</v>
      </c>
      <c r="F9" s="20" t="s">
        <v>114</v>
      </c>
      <c r="G9" s="20" t="s">
        <v>115</v>
      </c>
      <c r="H9" s="20" t="s">
        <v>116</v>
      </c>
      <c r="I9" s="20" t="s">
        <v>117</v>
      </c>
      <c r="J9" s="20" t="s">
        <v>118</v>
      </c>
      <c r="K9" s="20" t="s">
        <v>119</v>
      </c>
      <c r="L9" s="20" t="s">
        <v>120</v>
      </c>
      <c r="M9" s="20" t="s">
        <v>121</v>
      </c>
      <c r="N9" s="20" t="s">
        <v>122</v>
      </c>
      <c r="O9" s="20" t="s">
        <v>123</v>
      </c>
      <c r="P9" s="20" t="s">
        <v>124</v>
      </c>
      <c r="Q9" s="20" t="s">
        <v>125</v>
      </c>
      <c r="R9" s="20" t="s">
        <v>126</v>
      </c>
      <c r="S9" s="20" t="s">
        <v>127</v>
      </c>
      <c r="T9" s="20" t="s">
        <v>128</v>
      </c>
      <c r="U9" s="20" t="s">
        <v>129</v>
      </c>
      <c r="V9" s="20" t="s">
        <v>130</v>
      </c>
      <c r="W9" s="20" t="s">
        <v>131</v>
      </c>
      <c r="X9" s="20" t="s">
        <v>132</v>
      </c>
      <c r="Y9" s="20" t="s">
        <v>133</v>
      </c>
      <c r="Z9" s="20" t="s">
        <v>134</v>
      </c>
      <c r="AA9" s="20" t="s">
        <v>135</v>
      </c>
      <c r="AB9" s="20" t="s">
        <v>136</v>
      </c>
      <c r="AC9" s="20" t="s">
        <v>137</v>
      </c>
      <c r="AD9" s="20" t="s">
        <v>138</v>
      </c>
      <c r="AE9" s="20" t="s">
        <v>139</v>
      </c>
      <c r="AF9" s="20" t="s">
        <v>140</v>
      </c>
      <c r="AG9" s="20" t="s">
        <v>141</v>
      </c>
      <c r="AH9" s="20" t="s">
        <v>142</v>
      </c>
      <c r="AI9" s="20" t="s">
        <v>143</v>
      </c>
      <c r="AJ9" s="20" t="s">
        <v>144</v>
      </c>
      <c r="AK9" s="20" t="s">
        <v>145</v>
      </c>
      <c r="AL9" s="20" t="s">
        <v>146</v>
      </c>
      <c r="AM9" s="20" t="s">
        <v>147</v>
      </c>
      <c r="AN9" s="20" t="s">
        <v>148</v>
      </c>
      <c r="AO9" s="20" t="s">
        <v>149</v>
      </c>
      <c r="AP9" s="20" t="s">
        <v>150</v>
      </c>
      <c r="AQ9" s="20" t="s">
        <v>151</v>
      </c>
      <c r="AR9" s="20" t="s">
        <v>152</v>
      </c>
      <c r="AS9" s="20" t="s">
        <v>153</v>
      </c>
      <c r="AT9" s="20" t="s">
        <v>154</v>
      </c>
      <c r="AU9" s="20" t="s">
        <v>155</v>
      </c>
      <c r="AV9" s="20" t="s">
        <v>101</v>
      </c>
      <c r="AW9" s="20" t="s">
        <v>102</v>
      </c>
      <c r="AX9" s="20" t="s">
        <v>103</v>
      </c>
      <c r="AY9" s="20" t="s">
        <v>104</v>
      </c>
      <c r="AZ9" s="20" t="s">
        <v>105</v>
      </c>
      <c r="BA9" s="20" t="s">
        <v>16</v>
      </c>
      <c r="BB9" s="20" t="s">
        <v>22</v>
      </c>
      <c r="BC9" s="20" t="s">
        <v>82</v>
      </c>
      <c r="BD9" s="20" t="s">
        <v>76</v>
      </c>
      <c r="BE9" s="20" t="s">
        <v>70</v>
      </c>
      <c r="BF9" s="20" t="s">
        <v>64</v>
      </c>
      <c r="BG9" s="20" t="s">
        <v>58</v>
      </c>
      <c r="BH9" s="20" t="s">
        <v>52</v>
      </c>
      <c r="BI9" s="20" t="s">
        <v>46</v>
      </c>
      <c r="BJ9" s="20" t="s">
        <v>34</v>
      </c>
      <c r="BK9" s="20" t="s">
        <v>28</v>
      </c>
      <c r="BL9" s="20" t="s">
        <v>40</v>
      </c>
      <c r="BM9" s="20" t="s">
        <v>17</v>
      </c>
      <c r="BN9" s="20" t="s">
        <v>23</v>
      </c>
      <c r="BO9" s="20" t="s">
        <v>83</v>
      </c>
      <c r="BP9" s="20" t="s">
        <v>77</v>
      </c>
      <c r="BQ9" s="20" t="s">
        <v>71</v>
      </c>
      <c r="BR9" s="20" t="s">
        <v>65</v>
      </c>
      <c r="BS9" s="20" t="s">
        <v>59</v>
      </c>
      <c r="BT9" s="20" t="s">
        <v>53</v>
      </c>
      <c r="BU9" s="20" t="s">
        <v>47</v>
      </c>
      <c r="BV9" s="20" t="s">
        <v>35</v>
      </c>
      <c r="BW9" s="20" t="s">
        <v>29</v>
      </c>
      <c r="BX9" s="20" t="s">
        <v>41</v>
      </c>
      <c r="BY9" s="20" t="s">
        <v>18</v>
      </c>
      <c r="BZ9" s="20" t="s">
        <v>24</v>
      </c>
      <c r="CA9" s="20" t="s">
        <v>84</v>
      </c>
      <c r="CB9" s="20" t="s">
        <v>78</v>
      </c>
      <c r="CC9" s="20" t="s">
        <v>72</v>
      </c>
      <c r="CD9" s="20" t="s">
        <v>66</v>
      </c>
      <c r="CE9" s="20" t="s">
        <v>60</v>
      </c>
      <c r="CF9" s="20" t="s">
        <v>54</v>
      </c>
      <c r="CG9" s="20" t="s">
        <v>48</v>
      </c>
      <c r="CH9" s="20" t="s">
        <v>36</v>
      </c>
      <c r="CI9" s="20" t="s">
        <v>30</v>
      </c>
      <c r="CJ9" s="20" t="s">
        <v>42</v>
      </c>
      <c r="CK9" s="20" t="s">
        <v>19</v>
      </c>
      <c r="CL9" s="20" t="s">
        <v>25</v>
      </c>
      <c r="CM9" s="20" t="s">
        <v>85</v>
      </c>
      <c r="CN9" s="20" t="s">
        <v>79</v>
      </c>
      <c r="CO9" s="20" t="s">
        <v>73</v>
      </c>
      <c r="CP9" s="20" t="s">
        <v>67</v>
      </c>
      <c r="CQ9" s="20" t="s">
        <v>61</v>
      </c>
      <c r="CR9" s="20" t="s">
        <v>55</v>
      </c>
      <c r="CS9" s="20" t="s">
        <v>49</v>
      </c>
      <c r="CT9" s="20" t="s">
        <v>37</v>
      </c>
      <c r="CU9" s="20" t="s">
        <v>31</v>
      </c>
      <c r="CV9" s="20" t="s">
        <v>43</v>
      </c>
      <c r="CW9" s="20" t="s">
        <v>20</v>
      </c>
      <c r="CX9" s="20" t="s">
        <v>26</v>
      </c>
      <c r="CY9" s="20" t="s">
        <v>86</v>
      </c>
      <c r="CZ9" s="20" t="s">
        <v>80</v>
      </c>
      <c r="DA9" s="20" t="s">
        <v>74</v>
      </c>
      <c r="DB9" s="20" t="s">
        <v>68</v>
      </c>
      <c r="DC9" s="20" t="s">
        <v>62</v>
      </c>
      <c r="DD9" s="20" t="s">
        <v>56</v>
      </c>
      <c r="DE9" s="20" t="s">
        <v>50</v>
      </c>
      <c r="DF9" s="20" t="s">
        <v>38</v>
      </c>
      <c r="DG9" s="20" t="s">
        <v>32</v>
      </c>
      <c r="DH9" s="20" t="s">
        <v>44</v>
      </c>
      <c r="DI9" s="20" t="s">
        <v>21</v>
      </c>
      <c r="DJ9" s="20" t="s">
        <v>27</v>
      </c>
      <c r="DK9" s="20" t="s">
        <v>87</v>
      </c>
      <c r="DL9" s="20" t="s">
        <v>81</v>
      </c>
      <c r="DM9" s="20" t="s">
        <v>75</v>
      </c>
      <c r="DN9" s="20" t="s">
        <v>69</v>
      </c>
      <c r="DO9" s="20" t="s">
        <v>63</v>
      </c>
      <c r="DP9" s="20" t="s">
        <v>57</v>
      </c>
      <c r="DQ9" s="20" t="s">
        <v>51</v>
      </c>
      <c r="DR9" s="20" t="s">
        <v>39</v>
      </c>
      <c r="DS9" s="20" t="s">
        <v>33</v>
      </c>
      <c r="DT9" s="20" t="s">
        <v>45</v>
      </c>
      <c r="DU9" s="20" t="s">
        <v>91</v>
      </c>
      <c r="DV9" s="20" t="s">
        <v>92</v>
      </c>
      <c r="DW9" s="20" t="s">
        <v>93</v>
      </c>
      <c r="DX9" s="20" t="s">
        <v>94</v>
      </c>
      <c r="DY9" s="20" t="s">
        <v>95</v>
      </c>
      <c r="DZ9" s="20" t="s">
        <v>96</v>
      </c>
      <c r="EA9" s="20" t="s">
        <v>97</v>
      </c>
      <c r="EB9" s="20" t="s">
        <v>98</v>
      </c>
      <c r="EC9" s="20" t="s">
        <v>99</v>
      </c>
      <c r="ED9" s="20" t="s">
        <v>100</v>
      </c>
      <c r="EE9" s="20" t="s">
        <v>159</v>
      </c>
      <c r="EF9" s="20" t="s">
        <v>160</v>
      </c>
      <c r="EG9" s="20" t="s">
        <v>161</v>
      </c>
      <c r="EH9" s="20" t="s">
        <v>162</v>
      </c>
      <c r="EI9" s="20" t="s">
        <v>163</v>
      </c>
      <c r="EJ9" s="20" t="s">
        <v>164</v>
      </c>
      <c r="EK9" s="20" t="s">
        <v>165</v>
      </c>
      <c r="EL9" s="20" t="s">
        <v>166</v>
      </c>
      <c r="EM9" s="20" t="s">
        <v>167</v>
      </c>
      <c r="EN9" s="20" t="s">
        <v>168</v>
      </c>
      <c r="EO9" s="20" t="s">
        <v>169</v>
      </c>
      <c r="EP9" s="20" t="s">
        <v>170</v>
      </c>
      <c r="EQ9" s="20" t="s">
        <v>171</v>
      </c>
      <c r="ER9" s="20" t="s">
        <v>172</v>
      </c>
      <c r="ES9" s="20" t="s">
        <v>174</v>
      </c>
      <c r="ET9" s="20" t="s">
        <v>175</v>
      </c>
      <c r="EU9" s="20" t="s">
        <v>176</v>
      </c>
      <c r="EV9" s="20" t="s">
        <v>177</v>
      </c>
      <c r="EW9" s="20" t="s">
        <v>178</v>
      </c>
      <c r="EX9" s="20" t="s">
        <v>179</v>
      </c>
      <c r="EY9" s="20" t="s">
        <v>180</v>
      </c>
      <c r="EZ9" s="20" t="s">
        <v>181</v>
      </c>
      <c r="FA9" s="20" t="s">
        <v>182</v>
      </c>
      <c r="FB9" s="20" t="s">
        <v>183</v>
      </c>
      <c r="FC9" s="20" t="s">
        <v>184</v>
      </c>
      <c r="FD9" s="20" t="s">
        <v>185</v>
      </c>
      <c r="FE9" s="20" t="s">
        <v>186</v>
      </c>
      <c r="FF9" s="20" t="s">
        <v>187</v>
      </c>
      <c r="FG9" s="20" t="s">
        <v>188</v>
      </c>
      <c r="FH9" s="20" t="s">
        <v>189</v>
      </c>
      <c r="FI9" s="20" t="s">
        <v>190</v>
      </c>
      <c r="FJ9" s="20" t="s">
        <v>191</v>
      </c>
      <c r="FK9" s="20" t="s">
        <v>192</v>
      </c>
      <c r="FL9" s="20" t="s">
        <v>193</v>
      </c>
      <c r="FM9" s="20" t="s">
        <v>194</v>
      </c>
      <c r="FN9" s="20" t="s">
        <v>195</v>
      </c>
      <c r="FO9" s="20" t="s">
        <v>196</v>
      </c>
      <c r="FP9" s="20" t="s">
        <v>197</v>
      </c>
      <c r="FQ9" s="20" t="s">
        <v>198</v>
      </c>
      <c r="FR9" s="20" t="s">
        <v>199</v>
      </c>
      <c r="FS9" s="20" t="s">
        <v>200</v>
      </c>
      <c r="FT9" s="20" t="s">
        <v>201</v>
      </c>
      <c r="FU9" s="20" t="s">
        <v>202</v>
      </c>
      <c r="FV9" s="20" t="s">
        <v>203</v>
      </c>
      <c r="FW9" s="20" t="s">
        <v>204</v>
      </c>
      <c r="FX9" s="20" t="s">
        <v>205</v>
      </c>
      <c r="FY9" s="20" t="s">
        <v>206</v>
      </c>
      <c r="FZ9" s="20" t="s">
        <v>208</v>
      </c>
      <c r="GA9" s="20" t="s">
        <v>209</v>
      </c>
      <c r="GB9" s="20" t="s">
        <v>210</v>
      </c>
      <c r="GC9" s="20" t="s">
        <v>211</v>
      </c>
      <c r="GD9" s="20" t="s">
        <v>212</v>
      </c>
      <c r="GE9" s="20" t="s">
        <v>213</v>
      </c>
      <c r="GF9" s="20" t="s">
        <v>216</v>
      </c>
      <c r="GG9" s="20" t="s">
        <v>217</v>
      </c>
      <c r="GH9" s="20" t="s">
        <v>218</v>
      </c>
      <c r="GI9" s="20" t="s">
        <v>219</v>
      </c>
      <c r="GJ9" s="20" t="s">
        <v>220</v>
      </c>
      <c r="GK9" s="20" t="s">
        <v>221</v>
      </c>
      <c r="GL9" s="20" t="s">
        <v>222</v>
      </c>
      <c r="GM9" s="20" t="s">
        <v>223</v>
      </c>
      <c r="GN9" s="20" t="s">
        <v>224</v>
      </c>
      <c r="GO9" s="20" t="s">
        <v>225</v>
      </c>
      <c r="GP9" s="20" t="s">
        <v>226</v>
      </c>
      <c r="GQ9" s="20" t="s">
        <v>227</v>
      </c>
      <c r="GR9" s="20" t="s">
        <v>228</v>
      </c>
      <c r="GS9" s="20" t="s">
        <v>229</v>
      </c>
      <c r="GT9" s="20" t="s">
        <v>230</v>
      </c>
      <c r="GU9" s="20" t="s">
        <v>231</v>
      </c>
      <c r="GV9" s="20" t="s">
        <v>232</v>
      </c>
      <c r="GW9" s="20" t="s">
        <v>233</v>
      </c>
      <c r="GX9" s="20" t="s">
        <v>234</v>
      </c>
      <c r="GY9" s="20" t="s">
        <v>235</v>
      </c>
      <c r="GZ9" s="20" t="s">
        <v>236</v>
      </c>
      <c r="HA9" s="20" t="s">
        <v>237</v>
      </c>
      <c r="HB9" s="20" t="s">
        <v>238</v>
      </c>
      <c r="HC9" s="20" t="s">
        <v>239</v>
      </c>
      <c r="HD9" s="20" t="s">
        <v>240</v>
      </c>
      <c r="HE9" s="20" t="s">
        <v>241</v>
      </c>
      <c r="HF9" s="20" t="s">
        <v>242</v>
      </c>
      <c r="HG9" s="20" t="s">
        <v>243</v>
      </c>
      <c r="HH9" s="20" t="s">
        <v>244</v>
      </c>
      <c r="HI9" s="20" t="s">
        <v>245</v>
      </c>
      <c r="HJ9" s="20" t="s">
        <v>246</v>
      </c>
      <c r="HK9" s="20" t="s">
        <v>247</v>
      </c>
      <c r="HL9" s="20" t="s">
        <v>248</v>
      </c>
      <c r="HM9" s="20" t="s">
        <v>249</v>
      </c>
      <c r="HN9" s="20" t="s">
        <v>250</v>
      </c>
      <c r="HO9" s="20" t="s">
        <v>251</v>
      </c>
      <c r="HP9" s="20" t="s">
        <v>252</v>
      </c>
      <c r="HQ9" s="20" t="s">
        <v>253</v>
      </c>
      <c r="HR9" s="20" t="s">
        <v>254</v>
      </c>
      <c r="HS9" s="20" t="s">
        <v>255</v>
      </c>
      <c r="HT9" s="20" t="s">
        <v>256</v>
      </c>
      <c r="HU9" s="20" t="s">
        <v>257</v>
      </c>
      <c r="HV9" s="20" t="s">
        <v>258</v>
      </c>
      <c r="HW9" s="20" t="s">
        <v>259</v>
      </c>
      <c r="HX9" s="20" t="s">
        <v>260</v>
      </c>
      <c r="HY9" s="20" t="s">
        <v>261</v>
      </c>
      <c r="HZ9" s="20" t="s">
        <v>262</v>
      </c>
      <c r="IA9" s="20" t="s">
        <v>263</v>
      </c>
      <c r="IB9" s="20" t="s">
        <v>264</v>
      </c>
      <c r="IC9" s="20" t="s">
        <v>265</v>
      </c>
      <c r="ID9" s="20" t="s">
        <v>266</v>
      </c>
      <c r="IE9" s="20" t="s">
        <v>267</v>
      </c>
      <c r="IF9" s="20" t="s">
        <v>268</v>
      </c>
      <c r="IG9" s="20" t="s">
        <v>269</v>
      </c>
      <c r="IH9" s="20" t="s">
        <v>270</v>
      </c>
      <c r="II9" s="20" t="s">
        <v>271</v>
      </c>
      <c r="IJ9" s="20" t="s">
        <v>272</v>
      </c>
      <c r="IK9" s="20" t="s">
        <v>273</v>
      </c>
      <c r="IL9" s="20" t="s">
        <v>274</v>
      </c>
      <c r="IM9" s="20" t="s">
        <v>275</v>
      </c>
    </row>
    <row r="10" spans="1:247 16323:16324" ht="26.5" x14ac:dyDescent="0.35">
      <c r="A10" s="28">
        <v>1</v>
      </c>
      <c r="B10" s="21" t="s">
        <v>156</v>
      </c>
      <c r="C10" s="22" t="s">
        <v>108</v>
      </c>
      <c r="D10" s="23" t="s">
        <v>111</v>
      </c>
      <c r="E10" s="24">
        <v>2.74</v>
      </c>
      <c r="F10" s="24">
        <v>2.74</v>
      </c>
      <c r="G10" s="24">
        <v>2.74</v>
      </c>
      <c r="H10" s="24">
        <v>2.7450000000000001</v>
      </c>
      <c r="I10" s="24">
        <v>2.7450000000000001</v>
      </c>
      <c r="J10" s="24">
        <v>2.7450000000000001</v>
      </c>
      <c r="K10" s="24">
        <v>2.7450000000000001</v>
      </c>
      <c r="L10" s="24">
        <v>2.7450000000000001</v>
      </c>
      <c r="M10" s="24">
        <v>2.7450000000000001</v>
      </c>
      <c r="N10" s="24">
        <v>2.7450000000000001</v>
      </c>
      <c r="O10" s="24">
        <v>2.7450000000000001</v>
      </c>
      <c r="P10" s="24">
        <v>2.7450000000000001</v>
      </c>
      <c r="Q10" s="24">
        <v>2.7450000000000001</v>
      </c>
      <c r="R10" s="24">
        <v>2.7450000000000001</v>
      </c>
      <c r="S10" s="24">
        <v>2.7450000000000001</v>
      </c>
      <c r="T10" s="24">
        <v>2.7450000000000001</v>
      </c>
      <c r="U10" s="24">
        <v>2.7450000000000001</v>
      </c>
      <c r="V10" s="24">
        <v>2.7450000000000001</v>
      </c>
      <c r="W10" s="24">
        <v>2.7450000000000001</v>
      </c>
      <c r="X10" s="24">
        <v>2.7450000000000001</v>
      </c>
      <c r="Y10" s="24">
        <v>2.7450000000000001</v>
      </c>
      <c r="Z10" s="24">
        <v>2.7450000000000001</v>
      </c>
      <c r="AA10" s="24">
        <v>2.7450000000000001</v>
      </c>
      <c r="AB10" s="24">
        <v>2.7450000000000001</v>
      </c>
      <c r="AC10" s="24">
        <v>2.7450000000000001</v>
      </c>
      <c r="AD10" s="24">
        <v>2.7450000000000001</v>
      </c>
      <c r="AE10" s="24">
        <v>2.7450000000000001</v>
      </c>
      <c r="AF10" s="24">
        <v>2.7450000000000001</v>
      </c>
      <c r="AG10" s="24">
        <v>2.7450000000000001</v>
      </c>
      <c r="AH10" s="24">
        <v>2.7450000000000001</v>
      </c>
      <c r="AI10" s="24">
        <v>2.7450000000000001</v>
      </c>
      <c r="AJ10" s="24">
        <v>2.7450000000000001</v>
      </c>
      <c r="AK10" s="24">
        <v>2.7450000000000001</v>
      </c>
      <c r="AL10" s="24">
        <v>2.7450000000000001</v>
      </c>
      <c r="AM10" s="24">
        <v>2.7450000000000001</v>
      </c>
      <c r="AN10" s="24">
        <v>2.7450000000000001</v>
      </c>
      <c r="AO10" s="24">
        <v>2.7450000000000001</v>
      </c>
      <c r="AP10" s="24">
        <v>2.7450000000000001</v>
      </c>
      <c r="AQ10" s="24">
        <v>2.7450000000000001</v>
      </c>
      <c r="AR10" s="24">
        <v>2.7450000000000001</v>
      </c>
      <c r="AS10" s="24">
        <v>2.7450000000000001</v>
      </c>
      <c r="AT10" s="24">
        <v>2.7450000000000001</v>
      </c>
      <c r="AU10" s="24">
        <v>2.7450000000000001</v>
      </c>
      <c r="AV10" s="24">
        <v>2.7450000000000001</v>
      </c>
      <c r="AW10" s="24">
        <v>2.7450000000000001</v>
      </c>
      <c r="AX10" s="24">
        <v>2.7450000000000001</v>
      </c>
      <c r="AY10" s="24">
        <v>2.7450000000000001</v>
      </c>
      <c r="AZ10" s="24">
        <v>2.7450000000000001</v>
      </c>
      <c r="BA10" s="24">
        <v>2.7450000000000001</v>
      </c>
      <c r="BB10" s="24">
        <v>2.7450000000000001</v>
      </c>
      <c r="BC10" s="24">
        <v>2.7450000000000001</v>
      </c>
      <c r="BD10" s="24">
        <v>2.7450000000000001</v>
      </c>
      <c r="BE10" s="24">
        <v>2.7450000000000001</v>
      </c>
      <c r="BF10" s="24">
        <v>2.7450000000000001</v>
      </c>
      <c r="BG10" s="24">
        <v>2.7450000000000001</v>
      </c>
      <c r="BH10" s="24">
        <v>2.7450000000000001</v>
      </c>
      <c r="BI10" s="24">
        <v>2.7450000000000001</v>
      </c>
      <c r="BJ10" s="24">
        <v>2.7450000000000001</v>
      </c>
      <c r="BK10" s="24">
        <v>2.7450000000000001</v>
      </c>
      <c r="BL10" s="24">
        <v>2.7450000000000001</v>
      </c>
      <c r="BM10" s="24">
        <v>3.3</v>
      </c>
      <c r="BN10" s="24">
        <v>3.3</v>
      </c>
      <c r="BO10" s="24">
        <v>3.3</v>
      </c>
      <c r="BP10" s="24">
        <v>3.3</v>
      </c>
      <c r="BQ10" s="24">
        <v>3.3</v>
      </c>
      <c r="BR10" s="24">
        <v>3.3</v>
      </c>
      <c r="BS10" s="24">
        <v>3.3</v>
      </c>
      <c r="BT10" s="24">
        <v>3.3</v>
      </c>
      <c r="BU10" s="24">
        <v>3.3</v>
      </c>
      <c r="BV10" s="24">
        <v>3.3</v>
      </c>
      <c r="BW10" s="24">
        <v>3.3</v>
      </c>
      <c r="BX10" s="24">
        <v>3.3</v>
      </c>
      <c r="BY10" s="24">
        <v>3.3</v>
      </c>
      <c r="BZ10" s="24">
        <v>3.3</v>
      </c>
      <c r="CA10" s="24">
        <v>3.3</v>
      </c>
      <c r="CB10" s="24">
        <v>3.3</v>
      </c>
      <c r="CC10" s="24">
        <v>3.3</v>
      </c>
      <c r="CD10" s="24">
        <v>3.3</v>
      </c>
      <c r="CE10" s="24">
        <v>3.3</v>
      </c>
      <c r="CF10" s="24">
        <v>3.3</v>
      </c>
      <c r="CG10" s="24">
        <v>3.3</v>
      </c>
      <c r="CH10" s="24">
        <v>3.3</v>
      </c>
      <c r="CI10" s="24">
        <v>3.3</v>
      </c>
      <c r="CJ10" s="24">
        <v>3.3</v>
      </c>
      <c r="CK10" s="24">
        <v>3.3</v>
      </c>
      <c r="CL10" s="24">
        <v>3.3</v>
      </c>
      <c r="CM10" s="24">
        <v>3.3</v>
      </c>
      <c r="CN10" s="24">
        <v>3.3</v>
      </c>
      <c r="CO10" s="24">
        <v>3.3</v>
      </c>
      <c r="CP10" s="24">
        <v>3.3</v>
      </c>
      <c r="CQ10" s="24">
        <v>3.3</v>
      </c>
      <c r="CR10" s="24">
        <v>3.3</v>
      </c>
      <c r="CS10" s="24">
        <v>3.3</v>
      </c>
      <c r="CT10" s="24">
        <v>3.3</v>
      </c>
      <c r="CU10" s="24">
        <v>3.3</v>
      </c>
      <c r="CV10" s="24">
        <v>3.3</v>
      </c>
      <c r="CW10" s="24">
        <v>3.3</v>
      </c>
      <c r="CX10" s="24">
        <v>3.3</v>
      </c>
      <c r="CY10" s="24">
        <v>3.3</v>
      </c>
      <c r="CZ10" s="24">
        <v>3.3</v>
      </c>
      <c r="DA10" s="24">
        <v>3.3</v>
      </c>
      <c r="DB10" s="24">
        <v>3.3</v>
      </c>
      <c r="DC10" s="24">
        <v>3.3</v>
      </c>
      <c r="DD10" s="24">
        <v>3.3</v>
      </c>
      <c r="DE10" s="24">
        <v>3.3</v>
      </c>
      <c r="DF10" s="24">
        <v>3.3</v>
      </c>
      <c r="DG10" s="24">
        <v>3.3</v>
      </c>
      <c r="DH10" s="24">
        <v>3.3</v>
      </c>
      <c r="DI10" s="24">
        <v>3.3</v>
      </c>
      <c r="DJ10" s="24">
        <v>3.3</v>
      </c>
      <c r="DK10" s="24">
        <v>3.3</v>
      </c>
      <c r="DL10" s="24">
        <v>3.3</v>
      </c>
      <c r="DM10" s="24">
        <v>3.3</v>
      </c>
      <c r="DN10" s="24">
        <v>3.3</v>
      </c>
      <c r="DO10" s="24">
        <v>3.3</v>
      </c>
      <c r="DP10" s="24">
        <v>3.3</v>
      </c>
      <c r="DQ10" s="24">
        <v>3.3</v>
      </c>
      <c r="DR10" s="24">
        <v>3.3</v>
      </c>
      <c r="DS10" s="24">
        <v>4</v>
      </c>
      <c r="DT10" s="24">
        <v>4</v>
      </c>
      <c r="DU10" s="24">
        <v>4</v>
      </c>
      <c r="DV10" s="24">
        <v>4</v>
      </c>
      <c r="DW10" s="24">
        <v>5.109</v>
      </c>
      <c r="DX10" s="24">
        <v>5.452</v>
      </c>
      <c r="DY10" s="24">
        <v>6.7960000000000003</v>
      </c>
      <c r="DZ10" s="24">
        <v>7.0785</v>
      </c>
      <c r="EA10" s="24">
        <v>7.2095000000000002</v>
      </c>
      <c r="EB10" s="24">
        <v>7.4640000000000004</v>
      </c>
      <c r="EC10" s="24">
        <v>7.6624999999999996</v>
      </c>
      <c r="ED10" s="24">
        <v>7.0110000000000001</v>
      </c>
      <c r="EE10" s="24">
        <v>7.3250000000000002</v>
      </c>
      <c r="EF10" s="24">
        <v>7.42</v>
      </c>
      <c r="EG10" s="24">
        <v>7.51</v>
      </c>
      <c r="EH10" s="24">
        <v>7.5419999999999998</v>
      </c>
      <c r="EI10" s="24">
        <v>7.55</v>
      </c>
      <c r="EJ10" s="24">
        <v>7.5469999999999997</v>
      </c>
      <c r="EK10" s="24">
        <v>7.5279999999999996</v>
      </c>
      <c r="EL10" s="24">
        <v>7.5</v>
      </c>
      <c r="EM10" s="24">
        <v>7.46</v>
      </c>
      <c r="EN10" s="24">
        <v>7.44</v>
      </c>
      <c r="EO10" s="24">
        <v>7.44</v>
      </c>
      <c r="EP10" s="24">
        <v>7.45</v>
      </c>
      <c r="EQ10" s="24">
        <v>7.45</v>
      </c>
      <c r="ER10" s="24">
        <v>7.46</v>
      </c>
      <c r="ES10" s="24">
        <v>7.47</v>
      </c>
      <c r="ET10" s="24">
        <v>7.47</v>
      </c>
      <c r="EU10" s="24">
        <v>7.47</v>
      </c>
      <c r="EV10" s="24">
        <v>7.47</v>
      </c>
      <c r="EW10" s="24">
        <v>7.47</v>
      </c>
      <c r="EX10" s="24">
        <v>7.47</v>
      </c>
      <c r="EY10" s="24">
        <v>7.46</v>
      </c>
      <c r="EZ10" s="24">
        <v>7.46</v>
      </c>
      <c r="FA10" s="24">
        <v>7.46</v>
      </c>
      <c r="FB10" s="24">
        <v>7.46</v>
      </c>
      <c r="FC10" s="24">
        <v>7.46</v>
      </c>
      <c r="FD10" s="24">
        <v>7.46</v>
      </c>
      <c r="FE10" s="24">
        <v>7.46</v>
      </c>
      <c r="FF10" s="24">
        <v>7.46</v>
      </c>
      <c r="FG10" s="24">
        <v>7.46</v>
      </c>
      <c r="FH10" s="24">
        <v>7.46</v>
      </c>
      <c r="FI10" s="24">
        <v>7.46</v>
      </c>
      <c r="FJ10" s="24">
        <v>7.46</v>
      </c>
      <c r="FK10" s="24">
        <v>7.46</v>
      </c>
      <c r="FL10" s="24">
        <v>7.46</v>
      </c>
      <c r="FM10" s="24">
        <v>7.46</v>
      </c>
      <c r="FN10" s="24">
        <v>7.46</v>
      </c>
      <c r="FO10" s="24">
        <v>7.46</v>
      </c>
      <c r="FP10" s="24">
        <v>7.46</v>
      </c>
      <c r="FQ10" s="24">
        <v>7.46</v>
      </c>
      <c r="FR10" s="24">
        <v>7.46</v>
      </c>
      <c r="FS10" s="24">
        <v>7.46</v>
      </c>
      <c r="FT10" s="24">
        <v>7.46</v>
      </c>
      <c r="FU10" s="24">
        <v>7.46</v>
      </c>
      <c r="FV10" s="24">
        <v>7.46</v>
      </c>
      <c r="FW10" s="24">
        <v>7.46</v>
      </c>
      <c r="FX10" s="24">
        <v>7.46</v>
      </c>
      <c r="FY10" s="24">
        <v>14.154</v>
      </c>
      <c r="FZ10" s="24">
        <v>14.154</v>
      </c>
      <c r="GA10" s="24">
        <v>14.154</v>
      </c>
      <c r="GB10" s="24">
        <v>14.154</v>
      </c>
      <c r="GC10" s="24">
        <v>14.154</v>
      </c>
      <c r="GD10" s="24">
        <v>14.154</v>
      </c>
      <c r="GE10" s="24">
        <v>16.145</v>
      </c>
      <c r="GF10" s="24">
        <v>16.145</v>
      </c>
      <c r="GG10" s="24">
        <v>16.145</v>
      </c>
      <c r="GH10" s="24">
        <v>21.101500000000001</v>
      </c>
      <c r="GI10" s="24">
        <v>21.373000000000001</v>
      </c>
      <c r="GJ10" s="24">
        <v>21.441000000000003</v>
      </c>
      <c r="GK10" s="24">
        <v>21.445</v>
      </c>
      <c r="GL10" s="24">
        <v>21.548441263089</v>
      </c>
      <c r="GM10" s="24">
        <v>21.5075</v>
      </c>
      <c r="GN10" s="24">
        <v>20.74</v>
      </c>
      <c r="GO10" s="24">
        <v>20.91</v>
      </c>
      <c r="GP10" s="24">
        <v>20.594000000000001</v>
      </c>
      <c r="GQ10" s="24">
        <v>20.661000000000001</v>
      </c>
      <c r="GR10" s="24">
        <v>20.841999999999999</v>
      </c>
      <c r="GS10" s="24">
        <v>21.114999999999998</v>
      </c>
      <c r="GT10" s="24">
        <v>22.356999999999999</v>
      </c>
      <c r="GU10" s="24">
        <v>24.2285</v>
      </c>
      <c r="GV10" s="24">
        <v>24.998000000000001</v>
      </c>
      <c r="GW10" s="24">
        <v>28.715499999999999</v>
      </c>
      <c r="GX10" s="24">
        <v>29.634</v>
      </c>
      <c r="GY10" s="24">
        <v>31.4435</v>
      </c>
      <c r="GZ10" s="24">
        <v>30.638500000000001</v>
      </c>
      <c r="HA10" s="24">
        <v>32.088500000000003</v>
      </c>
      <c r="HB10" s="24">
        <v>33.731000000000002</v>
      </c>
      <c r="HC10" s="24">
        <v>36.286500000000004</v>
      </c>
      <c r="HD10" s="24">
        <v>38.352999999999994</v>
      </c>
      <c r="HE10" s="24">
        <v>37.166499999999999</v>
      </c>
      <c r="HF10" s="24">
        <v>37.892499999999998</v>
      </c>
      <c r="HG10" s="24">
        <v>38.222499999999997</v>
      </c>
      <c r="HH10" s="24">
        <v>37.906500000000001</v>
      </c>
      <c r="HI10" s="24">
        <v>37.668999999999997</v>
      </c>
      <c r="HJ10" s="24">
        <v>37.56</v>
      </c>
      <c r="HK10" s="24">
        <v>37.245999999999995</v>
      </c>
      <c r="HL10" s="24">
        <v>36.088499999999996</v>
      </c>
      <c r="HM10" s="24">
        <v>36.296000000000006</v>
      </c>
      <c r="HN10" s="24">
        <v>34.964500000000001</v>
      </c>
      <c r="HO10" s="24">
        <v>34.680499999999995</v>
      </c>
      <c r="HP10" s="24">
        <v>30.661999999999999</v>
      </c>
      <c r="HQ10" s="24">
        <v>31.761000000000003</v>
      </c>
      <c r="HR10" s="24">
        <v>30.603999999999999</v>
      </c>
      <c r="HS10" s="24">
        <v>28.827999999999999</v>
      </c>
      <c r="HT10" s="24">
        <v>28.966000000000001</v>
      </c>
      <c r="HU10" s="24">
        <v>30.886499999999998</v>
      </c>
      <c r="HV10" s="24">
        <v>34.906999999999996</v>
      </c>
      <c r="HW10" s="24">
        <v>34.212499999999999</v>
      </c>
      <c r="HX10" s="24">
        <v>34.792000000000002</v>
      </c>
      <c r="HY10" s="24">
        <v>35.214500000000001</v>
      </c>
      <c r="HZ10" s="24">
        <v>35.528999999999996</v>
      </c>
      <c r="IA10" s="24">
        <v>36.5715</v>
      </c>
      <c r="IB10" s="24">
        <v>36.653000000000006</v>
      </c>
      <c r="IC10" s="24">
        <v>37.266500000000001</v>
      </c>
      <c r="ID10" s="24">
        <v>38.638000000000005</v>
      </c>
      <c r="IE10" s="24">
        <v>38.572000000000003</v>
      </c>
      <c r="IF10" s="24">
        <v>37.251000000000005</v>
      </c>
      <c r="IG10" s="24">
        <v>37.424500000000002</v>
      </c>
      <c r="IH10" s="24">
        <v>37.506500000000003</v>
      </c>
      <c r="II10" s="24">
        <v>37.760999999999996</v>
      </c>
      <c r="IJ10" s="24">
        <v>38.131</v>
      </c>
      <c r="IK10" s="24">
        <v>37.948500000000003</v>
      </c>
      <c r="IL10" s="24">
        <v>37.710499999999996</v>
      </c>
      <c r="IM10" s="24">
        <v>37.527500000000003</v>
      </c>
    </row>
    <row r="11" spans="1:247 16323:16324" ht="26.5" x14ac:dyDescent="0.35">
      <c r="A11" s="28">
        <v>2</v>
      </c>
      <c r="B11" s="21" t="s">
        <v>157</v>
      </c>
      <c r="C11" s="22" t="s">
        <v>109</v>
      </c>
      <c r="D11" s="21" t="s">
        <v>89</v>
      </c>
      <c r="E11" s="24">
        <v>2.74</v>
      </c>
      <c r="F11" s="24">
        <v>2.74</v>
      </c>
      <c r="G11" s="24">
        <v>2.74</v>
      </c>
      <c r="H11" s="24">
        <v>2.7450000000000001</v>
      </c>
      <c r="I11" s="24">
        <v>2.7450000000000001</v>
      </c>
      <c r="J11" s="24">
        <v>2.7450000000000001</v>
      </c>
      <c r="K11" s="24">
        <v>2.7450000000000001</v>
      </c>
      <c r="L11" s="24">
        <v>2.7450000000000001</v>
      </c>
      <c r="M11" s="24">
        <v>2.7450000000000001</v>
      </c>
      <c r="N11" s="24">
        <v>2.7450000000000001</v>
      </c>
      <c r="O11" s="24">
        <v>2.7450000000000001</v>
      </c>
      <c r="P11" s="24">
        <v>2.7450000000000001</v>
      </c>
      <c r="Q11" s="24">
        <v>2.7450000000000001</v>
      </c>
      <c r="R11" s="24">
        <v>2.7450000000000001</v>
      </c>
      <c r="S11" s="24">
        <v>2.7450000000000001</v>
      </c>
      <c r="T11" s="24">
        <v>2.7450000000000001</v>
      </c>
      <c r="U11" s="24">
        <v>2.7450000000000001</v>
      </c>
      <c r="V11" s="24">
        <v>2.7450000000000001</v>
      </c>
      <c r="W11" s="24">
        <v>2.7450000000000001</v>
      </c>
      <c r="X11" s="24">
        <v>2.7450000000000001</v>
      </c>
      <c r="Y11" s="24">
        <v>2.7450000000000001</v>
      </c>
      <c r="Z11" s="24">
        <v>2.7450000000000001</v>
      </c>
      <c r="AA11" s="24">
        <v>2.7450000000000001</v>
      </c>
      <c r="AB11" s="24">
        <v>2.7450000000000001</v>
      </c>
      <c r="AC11" s="24">
        <v>2.7450000000000001</v>
      </c>
      <c r="AD11" s="24">
        <v>2.7450000000000001</v>
      </c>
      <c r="AE11" s="24">
        <v>2.7450000000000001</v>
      </c>
      <c r="AF11" s="24">
        <v>2.7450000000000001</v>
      </c>
      <c r="AG11" s="24">
        <v>2.7450000000000001</v>
      </c>
      <c r="AH11" s="24">
        <v>2.7450000000000001</v>
      </c>
      <c r="AI11" s="24">
        <v>2.7450000000000001</v>
      </c>
      <c r="AJ11" s="24">
        <v>2.7450000000000001</v>
      </c>
      <c r="AK11" s="24">
        <v>2.7450000000000001</v>
      </c>
      <c r="AL11" s="24">
        <v>2.7450000000000001</v>
      </c>
      <c r="AM11" s="24">
        <v>2.7450000000000001</v>
      </c>
      <c r="AN11" s="24">
        <v>2.7450000000000001</v>
      </c>
      <c r="AO11" s="24">
        <v>2.7450000000000001</v>
      </c>
      <c r="AP11" s="24">
        <v>2.7450000000000001</v>
      </c>
      <c r="AQ11" s="24">
        <v>2.7450000000000001</v>
      </c>
      <c r="AR11" s="24">
        <v>2.7450000000000001</v>
      </c>
      <c r="AS11" s="24">
        <v>2.7450000000000001</v>
      </c>
      <c r="AT11" s="24">
        <v>2.7450000000000001</v>
      </c>
      <c r="AU11" s="24">
        <v>2.7450000000000001</v>
      </c>
      <c r="AV11" s="24">
        <v>2.7450000000000001</v>
      </c>
      <c r="AW11" s="24">
        <v>2.7450000000000001</v>
      </c>
      <c r="AX11" s="24">
        <v>2.7450000000000001</v>
      </c>
      <c r="AY11" s="24">
        <v>2.7450000000000001</v>
      </c>
      <c r="AZ11" s="24">
        <v>2.7450000000000001</v>
      </c>
      <c r="BA11" s="24">
        <v>2.7450000000000001</v>
      </c>
      <c r="BB11" s="24">
        <v>2.7450000000000001</v>
      </c>
      <c r="BC11" s="24">
        <v>2.7450000000000001</v>
      </c>
      <c r="BD11" s="24">
        <v>2.7450000000000001</v>
      </c>
      <c r="BE11" s="24">
        <v>2.7450000000000001</v>
      </c>
      <c r="BF11" s="24">
        <v>2.75</v>
      </c>
      <c r="BG11" s="24">
        <v>2.7450000000000001</v>
      </c>
      <c r="BH11" s="24">
        <v>2.7450000000000001</v>
      </c>
      <c r="BI11" s="24">
        <v>2.7450000000000001</v>
      </c>
      <c r="BJ11" s="24">
        <v>2.7450000000000001</v>
      </c>
      <c r="BK11" s="24">
        <v>2.7450000000000001</v>
      </c>
      <c r="BL11" s="24">
        <v>2.7450000000000001</v>
      </c>
      <c r="BM11" s="24">
        <v>2.9159999999999999</v>
      </c>
      <c r="BN11" s="24">
        <v>3.3</v>
      </c>
      <c r="BO11" s="24">
        <v>3.3</v>
      </c>
      <c r="BP11" s="24">
        <v>3.3</v>
      </c>
      <c r="BQ11" s="24">
        <v>3.3</v>
      </c>
      <c r="BR11" s="24">
        <v>3.3</v>
      </c>
      <c r="BS11" s="24">
        <v>3.3</v>
      </c>
      <c r="BT11" s="24">
        <v>3.3</v>
      </c>
      <c r="BU11" s="24">
        <v>3.3</v>
      </c>
      <c r="BV11" s="24">
        <v>3.3</v>
      </c>
      <c r="BW11" s="24">
        <v>3.3</v>
      </c>
      <c r="BX11" s="24">
        <v>3.3</v>
      </c>
      <c r="BY11" s="24">
        <v>3.3</v>
      </c>
      <c r="BZ11" s="24">
        <v>3.3</v>
      </c>
      <c r="CA11" s="24">
        <v>3.3</v>
      </c>
      <c r="CB11" s="24">
        <v>3.3</v>
      </c>
      <c r="CC11" s="24">
        <v>3.3</v>
      </c>
      <c r="CD11" s="24">
        <v>3.3</v>
      </c>
      <c r="CE11" s="24">
        <v>3.3</v>
      </c>
      <c r="CF11" s="24">
        <v>3.3</v>
      </c>
      <c r="CG11" s="24">
        <v>3.3</v>
      </c>
      <c r="CH11" s="24">
        <v>3.3</v>
      </c>
      <c r="CI11" s="24">
        <v>3.3</v>
      </c>
      <c r="CJ11" s="24">
        <v>3.3</v>
      </c>
      <c r="CK11" s="24">
        <v>3.3</v>
      </c>
      <c r="CL11" s="24">
        <v>3.3</v>
      </c>
      <c r="CM11" s="24">
        <v>3.3</v>
      </c>
      <c r="CN11" s="24">
        <v>3.3</v>
      </c>
      <c r="CO11" s="24">
        <v>3.3</v>
      </c>
      <c r="CP11" s="24">
        <v>3.3</v>
      </c>
      <c r="CQ11" s="24">
        <v>3.3</v>
      </c>
      <c r="CR11" s="24">
        <v>3.3</v>
      </c>
      <c r="CS11" s="24">
        <v>3.3</v>
      </c>
      <c r="CT11" s="24">
        <v>3.3</v>
      </c>
      <c r="CU11" s="24">
        <v>3.3</v>
      </c>
      <c r="CV11" s="24">
        <v>3.3</v>
      </c>
      <c r="CW11" s="24">
        <v>3.3</v>
      </c>
      <c r="CX11" s="24">
        <v>3.3</v>
      </c>
      <c r="CY11" s="24">
        <v>3.3</v>
      </c>
      <c r="CZ11" s="24">
        <v>3.3</v>
      </c>
      <c r="DA11" s="24">
        <v>3.3</v>
      </c>
      <c r="DB11" s="24">
        <v>3.3</v>
      </c>
      <c r="DC11" s="24">
        <v>3.3</v>
      </c>
      <c r="DD11" s="24">
        <v>3.3</v>
      </c>
      <c r="DE11" s="24">
        <v>3.3</v>
      </c>
      <c r="DF11" s="24">
        <v>3.3</v>
      </c>
      <c r="DG11" s="24">
        <v>3.3</v>
      </c>
      <c r="DH11" s="24">
        <v>3.3</v>
      </c>
      <c r="DI11" s="24">
        <v>3.3</v>
      </c>
      <c r="DJ11" s="24">
        <v>3.3</v>
      </c>
      <c r="DK11" s="24">
        <v>3.3</v>
      </c>
      <c r="DL11" s="24">
        <v>3.3</v>
      </c>
      <c r="DM11" s="24">
        <v>3.3</v>
      </c>
      <c r="DN11" s="24">
        <v>3.3</v>
      </c>
      <c r="DO11" s="24">
        <v>3.3</v>
      </c>
      <c r="DP11" s="24">
        <v>3.3</v>
      </c>
      <c r="DQ11" s="24">
        <v>3.3</v>
      </c>
      <c r="DR11" s="24">
        <v>3.3</v>
      </c>
      <c r="DS11" s="24">
        <v>4</v>
      </c>
      <c r="DT11" s="24">
        <v>4</v>
      </c>
      <c r="DU11" s="24">
        <v>4</v>
      </c>
      <c r="DV11" s="24">
        <v>4</v>
      </c>
      <c r="DW11" s="24">
        <v>4.2222</v>
      </c>
      <c r="DX11" s="24">
        <v>5.5204700000000004</v>
      </c>
      <c r="DY11" s="24">
        <v>6.1325700000000003</v>
      </c>
      <c r="DZ11" s="24">
        <v>6.9681136363636398</v>
      </c>
      <c r="EA11" s="24">
        <v>7.12576315789474</v>
      </c>
      <c r="EB11" s="24">
        <v>7.2600220000000002</v>
      </c>
      <c r="EC11" s="24">
        <v>7.6791700000000001</v>
      </c>
      <c r="ED11" s="24">
        <v>7.1975499999999997</v>
      </c>
      <c r="EE11" s="24">
        <v>7.2530000000000001</v>
      </c>
      <c r="EF11" s="24">
        <v>7.3849999999999998</v>
      </c>
      <c r="EG11" s="24">
        <v>7.4675000000000002</v>
      </c>
      <c r="EH11" s="24">
        <v>7.5365000000000002</v>
      </c>
      <c r="EI11" s="24">
        <v>7.5454999999999997</v>
      </c>
      <c r="EJ11" s="24">
        <v>7.548</v>
      </c>
      <c r="EK11" s="24">
        <v>7.5369999999999999</v>
      </c>
      <c r="EL11" s="24">
        <v>7.52</v>
      </c>
      <c r="EM11" s="24">
        <v>7.48</v>
      </c>
      <c r="EN11" s="24">
        <v>7.44</v>
      </c>
      <c r="EO11" s="24">
        <v>7.44</v>
      </c>
      <c r="EP11" s="24">
        <v>7.45</v>
      </c>
      <c r="EQ11" s="24">
        <v>7.45</v>
      </c>
      <c r="ER11" s="24">
        <v>7.46</v>
      </c>
      <c r="ES11" s="24">
        <v>7.46</v>
      </c>
      <c r="ET11" s="24">
        <v>7.47</v>
      </c>
      <c r="EU11" s="24">
        <v>7.47</v>
      </c>
      <c r="EV11" s="24">
        <v>7.47</v>
      </c>
      <c r="EW11" s="24">
        <v>7.47</v>
      </c>
      <c r="EX11" s="24">
        <v>7.47</v>
      </c>
      <c r="EY11" s="24">
        <v>7.46</v>
      </c>
      <c r="EZ11" s="24">
        <v>7.46</v>
      </c>
      <c r="FA11" s="24">
        <v>7.46</v>
      </c>
      <c r="FB11" s="24">
        <v>7.46</v>
      </c>
      <c r="FC11" s="24">
        <v>7.46</v>
      </c>
      <c r="FD11" s="24">
        <v>7.46</v>
      </c>
      <c r="FE11" s="24">
        <v>7.46</v>
      </c>
      <c r="FF11" s="24">
        <v>7.46</v>
      </c>
      <c r="FG11" s="24">
        <v>7.46</v>
      </c>
      <c r="FH11" s="24">
        <v>7.46</v>
      </c>
      <c r="FI11" s="24">
        <v>7.46</v>
      </c>
      <c r="FJ11" s="24">
        <v>7.46</v>
      </c>
      <c r="FK11" s="24">
        <v>7.46</v>
      </c>
      <c r="FL11" s="24">
        <v>7.46</v>
      </c>
      <c r="FM11" s="24">
        <v>7.46</v>
      </c>
      <c r="FN11" s="24">
        <v>7.46</v>
      </c>
      <c r="FO11" s="24">
        <v>7.46</v>
      </c>
      <c r="FP11" s="24">
        <v>7.46</v>
      </c>
      <c r="FQ11" s="24">
        <v>7.46</v>
      </c>
      <c r="FR11" s="24">
        <v>7.46</v>
      </c>
      <c r="FS11" s="24">
        <v>7.46</v>
      </c>
      <c r="FT11" s="24">
        <v>7.46</v>
      </c>
      <c r="FU11" s="24">
        <v>7.46</v>
      </c>
      <c r="FV11" s="24">
        <v>7.46</v>
      </c>
      <c r="FW11" s="24">
        <v>7.46</v>
      </c>
      <c r="FX11" s="24">
        <v>7.46</v>
      </c>
      <c r="FY11" s="24">
        <v>9.5885454545454536</v>
      </c>
      <c r="FZ11" s="24">
        <v>14.154</v>
      </c>
      <c r="GA11" s="24">
        <v>14.154</v>
      </c>
      <c r="GB11" s="24">
        <v>14.154</v>
      </c>
      <c r="GC11" s="24">
        <v>14.154</v>
      </c>
      <c r="GD11" s="24">
        <v>14.154</v>
      </c>
      <c r="GE11" s="24">
        <v>16.145</v>
      </c>
      <c r="GF11" s="24">
        <v>16.145</v>
      </c>
      <c r="GG11" s="24">
        <v>16.145</v>
      </c>
      <c r="GH11" s="24">
        <v>20.995583333333332</v>
      </c>
      <c r="GI11" s="24">
        <v>21.119799999999998</v>
      </c>
      <c r="GJ11" s="24">
        <v>21.418261904761906</v>
      </c>
      <c r="GK11" s="24">
        <v>21.424429892042234</v>
      </c>
      <c r="GL11" s="24">
        <v>21.448245791206329</v>
      </c>
      <c r="GM11" s="24">
        <v>21.498600000000003</v>
      </c>
      <c r="GN11" s="24">
        <v>21.22</v>
      </c>
      <c r="GO11" s="24">
        <v>21.198</v>
      </c>
      <c r="GP11" s="24">
        <v>20.568999999999999</v>
      </c>
      <c r="GQ11" s="24">
        <v>20.645</v>
      </c>
      <c r="GR11" s="24">
        <v>20.733000000000001</v>
      </c>
      <c r="GS11" s="24">
        <v>20.977</v>
      </c>
      <c r="GT11" s="24">
        <v>21.844999999999999</v>
      </c>
      <c r="GU11" s="24">
        <v>22.97175</v>
      </c>
      <c r="GV11" s="24">
        <v>24.463272727272727</v>
      </c>
      <c r="GW11" s="24">
        <v>27.182047619047619</v>
      </c>
      <c r="GX11" s="24">
        <v>29.092684210526315</v>
      </c>
      <c r="GY11" s="24">
        <v>30.27721428571428</v>
      </c>
      <c r="GZ11" s="24">
        <v>30.8767380952381</v>
      </c>
      <c r="HA11" s="24">
        <v>31.738795454545453</v>
      </c>
      <c r="HB11" s="24">
        <v>32.977125000000001</v>
      </c>
      <c r="HC11" s="24">
        <v>34.888795454545459</v>
      </c>
      <c r="HD11" s="24">
        <v>37.572558823529405</v>
      </c>
      <c r="HE11" s="24">
        <v>37.73836363636363</v>
      </c>
      <c r="HF11" s="24">
        <v>37.917175</v>
      </c>
      <c r="HG11" s="24">
        <v>38.090374999999995</v>
      </c>
      <c r="HH11" s="24">
        <v>38.022409090909093</v>
      </c>
      <c r="HI11" s="24">
        <v>37.896642857142858</v>
      </c>
      <c r="HJ11" s="24">
        <v>37.438100000000006</v>
      </c>
      <c r="HK11" s="24">
        <v>37.464113636363635</v>
      </c>
      <c r="HL11" s="24">
        <v>36.858447368421054</v>
      </c>
      <c r="HM11" s="24">
        <v>36.36122727272727</v>
      </c>
      <c r="HN11" s="24">
        <v>35.201000000000001</v>
      </c>
      <c r="HO11" s="24">
        <v>34.870657894736837</v>
      </c>
      <c r="HP11" s="24">
        <v>33.776549999999993</v>
      </c>
      <c r="HQ11" s="24">
        <v>31.794704545454543</v>
      </c>
      <c r="HR11" s="24">
        <v>31.280374999999999</v>
      </c>
      <c r="HS11" s="24">
        <v>29.2727619047619</v>
      </c>
      <c r="HT11" s="24">
        <v>28.820026190476192</v>
      </c>
      <c r="HU11" s="24">
        <v>29.814285714285717</v>
      </c>
      <c r="HV11" s="24">
        <v>32.902666666666661</v>
      </c>
      <c r="HW11" s="24">
        <v>35.061700000000002</v>
      </c>
      <c r="HX11" s="24">
        <v>34.691524999999999</v>
      </c>
      <c r="HY11" s="24">
        <v>35.040523809523812</v>
      </c>
      <c r="HZ11" s="24">
        <v>35.314374999999998</v>
      </c>
      <c r="IA11" s="24">
        <v>36.32578947368421</v>
      </c>
      <c r="IB11" s="24">
        <v>36.892949999999992</v>
      </c>
      <c r="IC11" s="24">
        <v>37.057499999999997</v>
      </c>
      <c r="ID11" s="24">
        <v>38.668999999999997</v>
      </c>
      <c r="IE11" s="24">
        <v>38.604409090909087</v>
      </c>
      <c r="IF11" s="24">
        <v>37.930285714285716</v>
      </c>
      <c r="IG11" s="24">
        <v>37.531477272727273</v>
      </c>
      <c r="IH11" s="24">
        <v>37.680761904761908</v>
      </c>
      <c r="II11" s="24">
        <v>37.647500000000001</v>
      </c>
      <c r="IJ11" s="24">
        <v>37.822642857142853</v>
      </c>
      <c r="IK11" s="24">
        <v>37.984547619047625</v>
      </c>
      <c r="IL11" s="24">
        <v>37.809315789473686</v>
      </c>
      <c r="IM11" s="24">
        <v>37.593833333333336</v>
      </c>
    </row>
    <row r="12" spans="1:247 16323:16324" ht="26.5" x14ac:dyDescent="0.35">
      <c r="A12" s="28">
        <v>3</v>
      </c>
      <c r="B12" s="21" t="s">
        <v>158</v>
      </c>
      <c r="C12" s="22" t="s">
        <v>110</v>
      </c>
      <c r="D12" s="21" t="s">
        <v>112</v>
      </c>
      <c r="E12" s="25"/>
      <c r="F12" s="25"/>
      <c r="G12" s="25"/>
      <c r="H12" s="25"/>
      <c r="I12" s="25"/>
      <c r="J12" s="25"/>
      <c r="K12" s="21"/>
      <c r="L12" s="21"/>
      <c r="M12" s="21"/>
      <c r="N12" s="21"/>
      <c r="O12" s="24">
        <v>0.36429872495446303</v>
      </c>
      <c r="P12" s="24">
        <v>0.36429872495446303</v>
      </c>
      <c r="Q12" s="24">
        <v>0.36429872495446303</v>
      </c>
      <c r="R12" s="24">
        <v>0.36429872495446303</v>
      </c>
      <c r="S12" s="24">
        <v>0.36429872495446303</v>
      </c>
      <c r="T12" s="24">
        <v>0.36429872495446303</v>
      </c>
      <c r="U12" s="24">
        <v>0.36429872495446303</v>
      </c>
      <c r="V12" s="24">
        <v>0.36429872495446303</v>
      </c>
      <c r="W12" s="24">
        <v>0.36429872495446303</v>
      </c>
      <c r="X12" s="24">
        <v>0.36429872495446303</v>
      </c>
      <c r="Y12" s="24">
        <v>0.36429872495446303</v>
      </c>
      <c r="Z12" s="24">
        <v>0.36429872495446303</v>
      </c>
      <c r="AA12" s="24">
        <v>0.36429872495446264</v>
      </c>
      <c r="AB12" s="24">
        <v>0.36429872495446264</v>
      </c>
      <c r="AC12" s="24">
        <v>0.36429872495446264</v>
      </c>
      <c r="AD12" s="24">
        <v>0.36429872495446264</v>
      </c>
      <c r="AE12" s="24">
        <v>0.36429872495446264</v>
      </c>
      <c r="AF12" s="24">
        <v>0.36429872495446264</v>
      </c>
      <c r="AG12" s="24">
        <v>0.36429872495446264</v>
      </c>
      <c r="AH12" s="24">
        <v>0.36429872495446264</v>
      </c>
      <c r="AI12" s="24">
        <v>0.36429872495446264</v>
      </c>
      <c r="AJ12" s="24">
        <v>0.36429872495446264</v>
      </c>
      <c r="AK12" s="24">
        <v>0.36429872495446264</v>
      </c>
      <c r="AL12" s="24">
        <v>0.36429872495446264</v>
      </c>
      <c r="AM12" s="24">
        <v>0.36429872495446264</v>
      </c>
      <c r="AN12" s="24">
        <v>0.36429872495446264</v>
      </c>
      <c r="AO12" s="24">
        <v>0.36429872495446264</v>
      </c>
      <c r="AP12" s="24">
        <v>0.36429872495446264</v>
      </c>
      <c r="AQ12" s="24">
        <v>0.36429872495446264</v>
      </c>
      <c r="AR12" s="24">
        <v>0.36429872495446264</v>
      </c>
      <c r="AS12" s="24">
        <v>0.36429872495446303</v>
      </c>
      <c r="AT12" s="24">
        <v>0.36429872495446303</v>
      </c>
      <c r="AU12" s="24">
        <v>0.36429872495446303</v>
      </c>
      <c r="AV12" s="24">
        <v>0.36429872495446303</v>
      </c>
      <c r="AW12" s="24">
        <v>0.36429872495446303</v>
      </c>
      <c r="AX12" s="24">
        <v>0.36429872495446303</v>
      </c>
      <c r="AY12" s="24">
        <v>0.36429872495446303</v>
      </c>
      <c r="AZ12" s="24">
        <v>0.36429872495446303</v>
      </c>
      <c r="BA12" s="24">
        <v>0.36429872495446303</v>
      </c>
      <c r="BB12" s="24">
        <v>0.36429872495446303</v>
      </c>
      <c r="BC12" s="24">
        <v>0.36429872495446303</v>
      </c>
      <c r="BD12" s="24">
        <v>0.36429872495446303</v>
      </c>
      <c r="BE12" s="24">
        <v>0.36429872495446303</v>
      </c>
      <c r="BF12" s="24">
        <v>0.36363636363636398</v>
      </c>
      <c r="BG12" s="24">
        <v>0.36429872495446303</v>
      </c>
      <c r="BH12" s="24">
        <v>0.36429872495446303</v>
      </c>
      <c r="BI12" s="24">
        <v>0.36429872495446303</v>
      </c>
      <c r="BJ12" s="24">
        <v>0.36429872495446303</v>
      </c>
      <c r="BK12" s="24">
        <v>0.36429872495446303</v>
      </c>
      <c r="BL12" s="24">
        <v>0.36429872495446303</v>
      </c>
      <c r="BM12" s="24">
        <v>0.34293552812071298</v>
      </c>
      <c r="BN12" s="24">
        <v>0.30303030303030298</v>
      </c>
      <c r="BO12" s="24">
        <v>0.30303030303030298</v>
      </c>
      <c r="BP12" s="24">
        <v>0.30303030303030298</v>
      </c>
      <c r="BQ12" s="24">
        <v>0.30303030303030298</v>
      </c>
      <c r="BR12" s="24">
        <v>0.30303030303030298</v>
      </c>
      <c r="BS12" s="24">
        <v>0.30303030303030298</v>
      </c>
      <c r="BT12" s="24">
        <v>0.30303030303030298</v>
      </c>
      <c r="BU12" s="24">
        <v>0.30303030303030298</v>
      </c>
      <c r="BV12" s="24">
        <v>0.30303030303030298</v>
      </c>
      <c r="BW12" s="24">
        <v>0.30303030303030298</v>
      </c>
      <c r="BX12" s="24">
        <v>0.30303030303030298</v>
      </c>
      <c r="BY12" s="24">
        <v>0.30303030303030298</v>
      </c>
      <c r="BZ12" s="24">
        <v>0.30303030303030298</v>
      </c>
      <c r="CA12" s="24">
        <v>0.30303030303030298</v>
      </c>
      <c r="CB12" s="24">
        <v>0.30303030303030298</v>
      </c>
      <c r="CC12" s="24">
        <v>0.30303030303030298</v>
      </c>
      <c r="CD12" s="24">
        <v>0.30303030303030298</v>
      </c>
      <c r="CE12" s="24">
        <v>0.30303030303030298</v>
      </c>
      <c r="CF12" s="24">
        <v>0.30303030303030298</v>
      </c>
      <c r="CG12" s="24">
        <v>0.30303030303030298</v>
      </c>
      <c r="CH12" s="24">
        <v>0.30303030303030298</v>
      </c>
      <c r="CI12" s="24">
        <v>0.30303030303030298</v>
      </c>
      <c r="CJ12" s="24">
        <v>0.30303030303030298</v>
      </c>
      <c r="CK12" s="24">
        <v>0.30303030303030298</v>
      </c>
      <c r="CL12" s="24">
        <v>0.30303030303030298</v>
      </c>
      <c r="CM12" s="24">
        <v>0.30303030303030298</v>
      </c>
      <c r="CN12" s="24">
        <v>0.30303030303030298</v>
      </c>
      <c r="CO12" s="24">
        <v>0.30303030303030298</v>
      </c>
      <c r="CP12" s="24">
        <v>0.30303030303030298</v>
      </c>
      <c r="CQ12" s="24">
        <v>0.30303030303030298</v>
      </c>
      <c r="CR12" s="24">
        <v>0.30303030303030298</v>
      </c>
      <c r="CS12" s="24">
        <v>0.30303030303030298</v>
      </c>
      <c r="CT12" s="24">
        <v>0.30303030303030298</v>
      </c>
      <c r="CU12" s="24">
        <v>0.30303030303030298</v>
      </c>
      <c r="CV12" s="24">
        <v>0.30303030303030298</v>
      </c>
      <c r="CW12" s="24">
        <v>0.30303030303030298</v>
      </c>
      <c r="CX12" s="24">
        <v>0.30303030303030298</v>
      </c>
      <c r="CY12" s="24">
        <v>0.30303030303030298</v>
      </c>
      <c r="CZ12" s="24">
        <v>0.30303030303030298</v>
      </c>
      <c r="DA12" s="24">
        <v>0.30303030303030298</v>
      </c>
      <c r="DB12" s="24">
        <v>0.30303030303030298</v>
      </c>
      <c r="DC12" s="24">
        <v>0.30303030303030298</v>
      </c>
      <c r="DD12" s="24">
        <v>0.30303030303030298</v>
      </c>
      <c r="DE12" s="24">
        <v>0.30303030303030298</v>
      </c>
      <c r="DF12" s="24">
        <v>0.30303030303030298</v>
      </c>
      <c r="DG12" s="24">
        <v>0.30303030303030298</v>
      </c>
      <c r="DH12" s="24">
        <v>0.30303030303030298</v>
      </c>
      <c r="DI12" s="24">
        <v>0.30303030303030298</v>
      </c>
      <c r="DJ12" s="24">
        <v>0.30303030303030298</v>
      </c>
      <c r="DK12" s="24">
        <v>0.30303030303030298</v>
      </c>
      <c r="DL12" s="24">
        <v>0.30303030303030298</v>
      </c>
      <c r="DM12" s="24">
        <v>0.30303030303030298</v>
      </c>
      <c r="DN12" s="24">
        <v>0.30303030303030298</v>
      </c>
      <c r="DO12" s="24">
        <v>0.30303030303030298</v>
      </c>
      <c r="DP12" s="24">
        <v>0.30303030303030298</v>
      </c>
      <c r="DQ12" s="24">
        <v>0.30303030303030298</v>
      </c>
      <c r="DR12" s="24">
        <v>0.30303030303030298</v>
      </c>
      <c r="DS12" s="24">
        <v>0.25</v>
      </c>
      <c r="DT12" s="24">
        <v>0.25</v>
      </c>
      <c r="DU12" s="24">
        <v>0.25</v>
      </c>
      <c r="DV12" s="24">
        <v>0.25</v>
      </c>
      <c r="DW12" s="24">
        <v>0.23684335180711499</v>
      </c>
      <c r="DX12" s="24">
        <v>0.181143996797374</v>
      </c>
      <c r="DY12" s="24">
        <v>0.16306377261082999</v>
      </c>
      <c r="DZ12" s="24">
        <v>0.14351086279382999</v>
      </c>
      <c r="EA12" s="24">
        <v>0.14033584583738001</v>
      </c>
      <c r="EB12" s="24">
        <v>0.13774062943610901</v>
      </c>
      <c r="EC12" s="24">
        <v>0.13022240684865699</v>
      </c>
      <c r="ED12" s="24">
        <v>0.13893616577863299</v>
      </c>
      <c r="EE12" s="24">
        <v>0.13787398317937405</v>
      </c>
      <c r="EF12" s="24">
        <v>0.13540961408259986</v>
      </c>
      <c r="EG12" s="24">
        <v>0.13391362571141613</v>
      </c>
      <c r="EH12" s="24">
        <v>0.13268758707622902</v>
      </c>
      <c r="EI12" s="24">
        <v>0.13252932211251739</v>
      </c>
      <c r="EJ12" s="24">
        <v>0.13248542660307366</v>
      </c>
      <c r="EK12" s="24">
        <v>0.13267878466233249</v>
      </c>
      <c r="EL12" s="24">
        <v>0.13297872340425532</v>
      </c>
      <c r="EM12" s="24">
        <v>0.13368983957219249</v>
      </c>
      <c r="EN12" s="24">
        <v>0.13440860215053763</v>
      </c>
      <c r="EO12" s="24">
        <v>0.13440860215053763</v>
      </c>
      <c r="EP12" s="27">
        <v>0.13422818791946309</v>
      </c>
      <c r="EQ12" s="27">
        <v>0.13422818791946309</v>
      </c>
      <c r="ER12" s="24">
        <v>0.13</v>
      </c>
      <c r="ES12" s="24">
        <v>0.13</v>
      </c>
      <c r="ET12" s="24">
        <v>0.13</v>
      </c>
      <c r="EU12" s="24">
        <v>0.13</v>
      </c>
      <c r="EV12" s="24">
        <v>0.13</v>
      </c>
      <c r="EW12" s="24">
        <v>0.13</v>
      </c>
      <c r="EX12" s="24">
        <v>0.13</v>
      </c>
      <c r="EY12" s="24">
        <v>0.13</v>
      </c>
      <c r="EZ12" s="24">
        <v>0.13</v>
      </c>
      <c r="FA12" s="24">
        <v>0.13</v>
      </c>
      <c r="FB12" s="24">
        <v>0.13</v>
      </c>
      <c r="FC12" s="24">
        <v>0.13</v>
      </c>
      <c r="FD12" s="24">
        <v>0.13</v>
      </c>
      <c r="FE12" s="24">
        <v>0.13</v>
      </c>
      <c r="FF12" s="24">
        <v>0.13</v>
      </c>
      <c r="FG12" s="24">
        <v>0.13</v>
      </c>
      <c r="FH12" s="24">
        <v>0.13</v>
      </c>
      <c r="FI12" s="24">
        <v>0.13</v>
      </c>
      <c r="FJ12" s="24">
        <v>0.13</v>
      </c>
      <c r="FK12" s="24">
        <v>0.13</v>
      </c>
      <c r="FL12" s="24">
        <v>0.13</v>
      </c>
      <c r="FM12" s="24">
        <v>0.13</v>
      </c>
      <c r="FN12" s="24">
        <v>0.13</v>
      </c>
      <c r="FO12" s="24">
        <v>0.13</v>
      </c>
      <c r="FP12" s="24">
        <v>0.13</v>
      </c>
      <c r="FQ12" s="24">
        <v>0.13</v>
      </c>
      <c r="FR12" s="24">
        <v>0.13</v>
      </c>
      <c r="FS12" s="24">
        <v>0.13</v>
      </c>
      <c r="FT12" s="24">
        <v>0.13</v>
      </c>
      <c r="FU12" s="24">
        <v>0.13</v>
      </c>
      <c r="FV12" s="24">
        <v>0.13</v>
      </c>
      <c r="FW12" s="24">
        <v>0.13</v>
      </c>
      <c r="FX12" s="24">
        <v>0.13</v>
      </c>
      <c r="FY12" s="24">
        <v>0.10429110491685156</v>
      </c>
      <c r="FZ12" s="24">
        <v>7.0651405962978669E-2</v>
      </c>
      <c r="GA12" s="24">
        <v>7.0651405962978669E-2</v>
      </c>
      <c r="GB12" s="24">
        <v>7.0651405962978669E-2</v>
      </c>
      <c r="GC12" s="24">
        <v>7.0651405962978669E-2</v>
      </c>
      <c r="GD12" s="24">
        <v>7.0651405962978669E-2</v>
      </c>
      <c r="GE12" s="24">
        <v>6.1938680706100958E-2</v>
      </c>
      <c r="GF12" s="24">
        <v>6.1938680706100958E-2</v>
      </c>
      <c r="GG12" s="24">
        <v>6.1938680706100958E-2</v>
      </c>
      <c r="GH12" s="24">
        <v>4.7629064843002694E-2</v>
      </c>
      <c r="GI12" s="24">
        <v>4.5726043839844535E-2</v>
      </c>
      <c r="GJ12" s="24">
        <v>4.6689129325553295E-2</v>
      </c>
      <c r="GK12" s="24">
        <v>4.6675687756407194E-2</v>
      </c>
      <c r="GL12" s="24">
        <v>4.6623859579695552E-2</v>
      </c>
      <c r="GM12" s="24">
        <v>4.6514656768347699E-2</v>
      </c>
      <c r="GN12" s="24">
        <v>4.7117481013796862E-2</v>
      </c>
      <c r="GO12" s="24">
        <v>4.7174314708838989E-2</v>
      </c>
      <c r="GP12" s="24">
        <v>4.8405300125599009E-2</v>
      </c>
      <c r="GQ12" s="24">
        <v>4.843766087465539E-2</v>
      </c>
      <c r="GR12" s="24">
        <v>4.8232225472961396E-2</v>
      </c>
      <c r="GS12" s="24">
        <v>4.767136721481173E-2</v>
      </c>
      <c r="GT12" s="24">
        <v>4.5778065855909371E-2</v>
      </c>
      <c r="GU12" s="24">
        <v>4.3531729189112717E-2</v>
      </c>
      <c r="GV12" s="24">
        <v>4.0877605018283435E-2</v>
      </c>
      <c r="GW12" s="24">
        <v>3.6788987129110072E-2</v>
      </c>
      <c r="GX12" s="24">
        <v>3.4372902574530406E-2</v>
      </c>
      <c r="GY12" s="24">
        <v>3.3028137614094531E-2</v>
      </c>
      <c r="GZ12" s="24">
        <v>3.2386840763928455E-2</v>
      </c>
      <c r="HA12" s="24">
        <v>3.1507181847280394E-2</v>
      </c>
      <c r="HB12" s="24">
        <v>3.0324050383409712E-2</v>
      </c>
      <c r="HC12" s="24">
        <v>2.8662497141893038E-2</v>
      </c>
      <c r="HD12" s="24">
        <v>2.6615168924128768E-2</v>
      </c>
      <c r="HE12" s="24">
        <v>2.6498234254026531E-2</v>
      </c>
      <c r="HF12" s="24">
        <v>2.6373272797881171E-2</v>
      </c>
      <c r="HG12" s="24">
        <v>2.625335140439022E-2</v>
      </c>
      <c r="HH12" s="24">
        <v>2.6380699879967814E-2</v>
      </c>
      <c r="HI12" s="24">
        <v>2.6387561657365052E-2</v>
      </c>
      <c r="HJ12" s="24">
        <v>2.6710757223256519E-2</v>
      </c>
      <c r="HK12" s="24">
        <v>2.669221030307185E-2</v>
      </c>
      <c r="HL12" s="24">
        <v>2.7130822685080404E-2</v>
      </c>
      <c r="HM12" s="24">
        <v>2.7501821995707217E-2</v>
      </c>
      <c r="HN12" s="24">
        <v>2.8408283855572286E-2</v>
      </c>
      <c r="HO12" s="24">
        <v>2.8677405600395452E-2</v>
      </c>
      <c r="HP12" s="24">
        <v>2.9606339309372929E-2</v>
      </c>
      <c r="HQ12" s="24">
        <v>3.1451778347880974E-2</v>
      </c>
      <c r="HR12" s="24">
        <v>3.1968926203729972E-2</v>
      </c>
      <c r="HS12" s="24">
        <v>3.4161450267435362E-2</v>
      </c>
      <c r="HT12" s="24">
        <v>3.4698094768923493E-2</v>
      </c>
      <c r="HU12" s="24">
        <v>3.3540967896502155E-2</v>
      </c>
      <c r="HV12" s="24">
        <v>3.0392673339546952E-2</v>
      </c>
      <c r="HW12" s="24">
        <v>2.8521149858677701E-2</v>
      </c>
      <c r="HX12" s="24">
        <v>2.8825484033924712E-2</v>
      </c>
      <c r="HY12" s="24">
        <v>2.8538386167851915E-2</v>
      </c>
      <c r="HZ12" s="24">
        <v>2.8317080508999525E-2</v>
      </c>
      <c r="IA12" s="24">
        <v>2.7528651530737913E-2</v>
      </c>
      <c r="IB12" s="24">
        <v>2.7105449686186663E-2</v>
      </c>
      <c r="IC12" s="24">
        <v>2.6985090737367601E-2</v>
      </c>
      <c r="ID12" s="24">
        <v>2.5860508417595494E-2</v>
      </c>
      <c r="IE12" s="24">
        <v>2.5906735751295335E-2</v>
      </c>
      <c r="IF12" s="24">
        <v>2.6364156798939407E-2</v>
      </c>
      <c r="IG12" s="24">
        <v>2.6644301601383081E-2</v>
      </c>
      <c r="IH12" s="24">
        <v>2.6538741507602714E-2</v>
      </c>
      <c r="II12" s="24">
        <v>2.6562188724350885E-2</v>
      </c>
      <c r="IJ12" s="24">
        <v>2.6439188921224439E-2</v>
      </c>
      <c r="IK12" s="24">
        <v>2.6326494921807171E-2</v>
      </c>
      <c r="IL12" s="24">
        <v>2.6448508234534235E-2</v>
      </c>
      <c r="IM12" s="24">
        <v>2.6600107287099391E-2</v>
      </c>
    </row>
    <row r="15" spans="1:247 16323:16324" x14ac:dyDescent="0.35">
      <c r="C15"/>
    </row>
    <row r="16" spans="1:247 16323:16324" x14ac:dyDescent="0.35">
      <c r="IA16" s="32"/>
    </row>
  </sheetData>
  <phoneticPr fontId="11" type="noConversion"/>
  <dataValidations disablePrompts="1" count="2">
    <dataValidation type="list" allowBlank="1" showInputMessage="1" showErrorMessage="1" sqref="C6" xr:uid="{00000000-0002-0000-0000-000000000000}">
      <formula1>$XCU$2:$XCU$4</formula1>
    </dataValidation>
    <dataValidation type="list" allowBlank="1" showErrorMessage="1" prompt="_x000a_" sqref="C5" xr:uid="{00000000-0002-0000-0000-000001000000}">
      <formula1>$XCV$2:$XFD$5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workbookViewId="0">
      <selection activeCell="E4" sqref="E4"/>
    </sheetView>
  </sheetViews>
  <sheetFormatPr defaultRowHeight="14.5" x14ac:dyDescent="0.35"/>
  <cols>
    <col min="1" max="1" width="4.81640625" customWidth="1"/>
    <col min="2" max="2" width="25.1796875" customWidth="1"/>
  </cols>
  <sheetData>
    <row r="1" spans="1:5" x14ac:dyDescent="0.35">
      <c r="B1" s="31" t="s">
        <v>173</v>
      </c>
    </row>
    <row r="2" spans="1:5" ht="29" x14ac:dyDescent="0.35">
      <c r="A2" s="29">
        <v>1</v>
      </c>
      <c r="B2" s="30" t="s">
        <v>207</v>
      </c>
      <c r="D2">
        <f>'[1]MAART 2026'!$D$37+'[1]MAART 2026'!$E$37</f>
        <v>75.055000000000007</v>
      </c>
      <c r="E2">
        <f>D2/2</f>
        <v>37.527500000000003</v>
      </c>
    </row>
    <row r="3" spans="1:5" ht="29" x14ac:dyDescent="0.35">
      <c r="A3" s="29">
        <v>2</v>
      </c>
      <c r="B3" s="30" t="s">
        <v>214</v>
      </c>
      <c r="D3">
        <f>'[1]MAART 2026'!$D$40+'[1]MAART 2026'!$E$40</f>
        <v>75.187666666666672</v>
      </c>
      <c r="E3">
        <f>D3/2</f>
        <v>37.593833333333336</v>
      </c>
    </row>
    <row r="4" spans="1:5" ht="29" x14ac:dyDescent="0.35">
      <c r="A4" s="29">
        <v>3</v>
      </c>
      <c r="B4" s="30" t="s">
        <v>215</v>
      </c>
      <c r="C4" s="26"/>
      <c r="E4">
        <f>1/E3</f>
        <v>2.6600107287099391E-2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METHODE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Soeltan Rukzana</cp:lastModifiedBy>
  <dcterms:created xsi:type="dcterms:W3CDTF">2016-03-10T14:57:36Z</dcterms:created>
  <dcterms:modified xsi:type="dcterms:W3CDTF">2026-04-01T10:44:28Z</dcterms:modified>
</cp:coreProperties>
</file>