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tjikoeri\Desktop\CGO\"/>
    </mc:Choice>
  </mc:AlternateContent>
  <xr:revisionPtr revIDLastSave="0" documentId="13_ncr:1_{84EB6943-84FF-41F9-A41D-AFF96D9A8D3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Dataset" sheetId="1" r:id="rId1"/>
  </sheets>
  <definedNames>
    <definedName name="_xlnm._FilterDatabase" localSheetId="0" hidden="1">Dataset!$A$12:$GD$263</definedName>
  </definedNames>
  <calcPr calcId="191029"/>
</workbook>
</file>

<file path=xl/calcChain.xml><?xml version="1.0" encoding="utf-8"?>
<calcChain xmlns="http://schemas.openxmlformats.org/spreadsheetml/2006/main">
  <c r="FQ88" i="1" l="1"/>
  <c r="FR88" i="1"/>
  <c r="FS88" i="1"/>
  <c r="FT88" i="1"/>
  <c r="FQ83" i="1"/>
  <c r="FQ82" i="1" s="1"/>
  <c r="FR83" i="1"/>
  <c r="FR82" i="1" s="1"/>
  <c r="FS83" i="1"/>
  <c r="FS82" i="1" s="1"/>
  <c r="FT83" i="1"/>
  <c r="FT82" i="1" s="1"/>
  <c r="FT120" i="1" l="1"/>
  <c r="FS120" i="1"/>
  <c r="FQ120" i="1"/>
  <c r="FR120" i="1"/>
  <c r="FS95" i="1"/>
  <c r="FS98" i="1" s="1"/>
  <c r="FS94" i="1"/>
  <c r="FS97" i="1" s="1"/>
  <c r="FQ94" i="1"/>
  <c r="FQ97" i="1" s="1"/>
  <c r="FQ95" i="1"/>
  <c r="FQ98" i="1" s="1"/>
  <c r="FR95" i="1"/>
  <c r="FR98" i="1" s="1"/>
  <c r="FR94" i="1"/>
  <c r="FR97" i="1" s="1"/>
  <c r="FS114" i="1"/>
  <c r="FR190" i="1"/>
  <c r="FS190" i="1"/>
  <c r="FQ190" i="1"/>
  <c r="FT190" i="1"/>
  <c r="FT114" i="1"/>
  <c r="FQ114" i="1"/>
  <c r="FR114" i="1"/>
  <c r="FS132" i="1"/>
  <c r="FS103" i="1"/>
  <c r="FS102" i="1" s="1"/>
  <c r="FT103" i="1"/>
  <c r="FT102" i="1" s="1"/>
  <c r="FQ132" i="1"/>
  <c r="FR103" i="1"/>
  <c r="FR102" i="1" s="1"/>
  <c r="FQ103" i="1"/>
  <c r="FQ102" i="1" s="1"/>
  <c r="FT132" i="1"/>
  <c r="FR132" i="1"/>
  <c r="FT95" i="1"/>
  <c r="FT98" i="1" s="1"/>
  <c r="FT94" i="1"/>
  <c r="FT97" i="1" s="1"/>
  <c r="FT14" i="1"/>
  <c r="FT13" i="1" s="1"/>
  <c r="FR14" i="1"/>
  <c r="FR13" i="1" s="1"/>
  <c r="FQ14" i="1"/>
  <c r="FQ13" i="1" s="1"/>
  <c r="FS14" i="1"/>
  <c r="FS13" i="1" s="1"/>
  <c r="FP14" i="1"/>
  <c r="FP13" i="1" s="1"/>
  <c r="FS101" i="1" l="1"/>
  <c r="FT101" i="1"/>
  <c r="FQ101" i="1"/>
  <c r="FR101" i="1"/>
  <c r="FP88" i="1" l="1"/>
  <c r="FO88" i="1"/>
  <c r="FP83" i="1"/>
  <c r="FP82" i="1" s="1"/>
  <c r="FP114" i="1" l="1"/>
  <c r="FP132" i="1"/>
  <c r="FP190" i="1"/>
  <c r="FP120" i="1"/>
  <c r="FP103" i="1"/>
  <c r="FP102" i="1" s="1"/>
  <c r="FP101" i="1" s="1"/>
  <c r="FP94" i="1"/>
  <c r="FP97" i="1" s="1"/>
  <c r="FP95" i="1"/>
  <c r="FP98" i="1" s="1"/>
  <c r="FP54" i="1" l="1"/>
  <c r="FQ38" i="1"/>
  <c r="FQ37" i="1" s="1"/>
  <c r="FQ35" i="1" s="1"/>
  <c r="FS51" i="1"/>
  <c r="FQ45" i="1"/>
  <c r="FP38" i="1"/>
  <c r="FP37" i="1" s="1"/>
  <c r="FP35" i="1" s="1"/>
  <c r="FT51" i="1"/>
  <c r="FP45" i="1"/>
  <c r="FS54" i="1"/>
  <c r="FQ51" i="1"/>
  <c r="FT45" i="1"/>
  <c r="FR54" i="1"/>
  <c r="FP51" i="1"/>
  <c r="FP50" i="1" s="1"/>
  <c r="FQ54" i="1"/>
  <c r="FS45" i="1"/>
  <c r="FR45" i="1"/>
  <c r="FT54" i="1"/>
  <c r="FR38" i="1"/>
  <c r="FR37" i="1" s="1"/>
  <c r="FR35" i="1" s="1"/>
  <c r="FQ31" i="1"/>
  <c r="FP31" i="1"/>
  <c r="FT38" i="1"/>
  <c r="FT37" i="1" s="1"/>
  <c r="FT35" i="1" s="1"/>
  <c r="FR51" i="1"/>
  <c r="FS38" i="1"/>
  <c r="FS37" i="1" s="1"/>
  <c r="FS35" i="1" s="1"/>
  <c r="FT31" i="1"/>
  <c r="FT32" i="1"/>
  <c r="FS31" i="1"/>
  <c r="FS32" i="1"/>
  <c r="FP32" i="1"/>
  <c r="FR31" i="1"/>
  <c r="FR32" i="1"/>
  <c r="EE114" i="1"/>
  <c r="ER88" i="1"/>
  <c r="ES88" i="1"/>
  <c r="ET88" i="1"/>
  <c r="EU88" i="1"/>
  <c r="EV88" i="1"/>
  <c r="EW88" i="1"/>
  <c r="EX88" i="1"/>
  <c r="EY88" i="1"/>
  <c r="EZ88" i="1"/>
  <c r="FA88" i="1"/>
  <c r="FB88" i="1"/>
  <c r="FD88" i="1"/>
  <c r="FE88" i="1"/>
  <c r="FF88" i="1"/>
  <c r="FG88" i="1"/>
  <c r="FH88" i="1"/>
  <c r="FI88" i="1"/>
  <c r="FJ88" i="1"/>
  <c r="FK88" i="1"/>
  <c r="FL88" i="1"/>
  <c r="FM88" i="1"/>
  <c r="FN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CT88" i="1"/>
  <c r="CU88" i="1"/>
  <c r="CV88" i="1"/>
  <c r="CW88" i="1"/>
  <c r="CX88" i="1"/>
  <c r="CY88" i="1"/>
  <c r="CZ88" i="1"/>
  <c r="DA88" i="1"/>
  <c r="DB88" i="1"/>
  <c r="DC88" i="1"/>
  <c r="DD88" i="1"/>
  <c r="DE88" i="1"/>
  <c r="DF88" i="1"/>
  <c r="DG88" i="1"/>
  <c r="DH88" i="1"/>
  <c r="DI88" i="1"/>
  <c r="DJ88" i="1"/>
  <c r="DK88" i="1"/>
  <c r="DL88" i="1"/>
  <c r="DM88" i="1"/>
  <c r="DN88" i="1"/>
  <c r="DO88" i="1"/>
  <c r="DP88" i="1"/>
  <c r="DQ88" i="1"/>
  <c r="DR88" i="1"/>
  <c r="DS88" i="1"/>
  <c r="DT88" i="1"/>
  <c r="DU88" i="1"/>
  <c r="DV88" i="1"/>
  <c r="DW88" i="1"/>
  <c r="DX88" i="1"/>
  <c r="DY88" i="1"/>
  <c r="DZ88" i="1"/>
  <c r="EA88" i="1"/>
  <c r="EB88" i="1"/>
  <c r="EC88" i="1"/>
  <c r="ED88" i="1"/>
  <c r="EE88" i="1"/>
  <c r="EF88" i="1"/>
  <c r="EG88" i="1"/>
  <c r="EH88" i="1"/>
  <c r="EI88" i="1"/>
  <c r="EJ88" i="1"/>
  <c r="EK88" i="1"/>
  <c r="EL88" i="1"/>
  <c r="EM88" i="1"/>
  <c r="EN88" i="1"/>
  <c r="EO88" i="1"/>
  <c r="EP88" i="1"/>
  <c r="D83" i="1"/>
  <c r="D82" i="1" s="1"/>
  <c r="E83" i="1"/>
  <c r="E82" i="1" s="1"/>
  <c r="F83" i="1"/>
  <c r="F82" i="1" s="1"/>
  <c r="G83" i="1"/>
  <c r="G82" i="1" s="1"/>
  <c r="H83" i="1"/>
  <c r="H82" i="1" s="1"/>
  <c r="I83" i="1"/>
  <c r="I82" i="1" s="1"/>
  <c r="J83" i="1"/>
  <c r="J82" i="1" s="1"/>
  <c r="K83" i="1"/>
  <c r="K82" i="1" s="1"/>
  <c r="L83" i="1"/>
  <c r="L82" i="1" s="1"/>
  <c r="M83" i="1"/>
  <c r="M82" i="1" s="1"/>
  <c r="N83" i="1"/>
  <c r="N82" i="1" s="1"/>
  <c r="O83" i="1"/>
  <c r="O82" i="1" s="1"/>
  <c r="P83" i="1"/>
  <c r="P82" i="1" s="1"/>
  <c r="Q83" i="1"/>
  <c r="Q82" i="1" s="1"/>
  <c r="R83" i="1"/>
  <c r="R82" i="1" s="1"/>
  <c r="S83" i="1"/>
  <c r="S82" i="1" s="1"/>
  <c r="T83" i="1"/>
  <c r="T82" i="1" s="1"/>
  <c r="U83" i="1"/>
  <c r="U82" i="1" s="1"/>
  <c r="V83" i="1"/>
  <c r="V82" i="1" s="1"/>
  <c r="W83" i="1"/>
  <c r="W82" i="1" s="1"/>
  <c r="X83" i="1"/>
  <c r="X82" i="1" s="1"/>
  <c r="Y83" i="1"/>
  <c r="Y82" i="1" s="1"/>
  <c r="Z83" i="1"/>
  <c r="Z82" i="1" s="1"/>
  <c r="AA83" i="1"/>
  <c r="AA82" i="1" s="1"/>
  <c r="AB83" i="1"/>
  <c r="AB82" i="1" s="1"/>
  <c r="AC83" i="1"/>
  <c r="AC82" i="1" s="1"/>
  <c r="AD83" i="1"/>
  <c r="AD82" i="1" s="1"/>
  <c r="AE83" i="1"/>
  <c r="AE82" i="1" s="1"/>
  <c r="AF83" i="1"/>
  <c r="AF82" i="1" s="1"/>
  <c r="AG83" i="1"/>
  <c r="AG82" i="1" s="1"/>
  <c r="AH83" i="1"/>
  <c r="AH82" i="1" s="1"/>
  <c r="AI83" i="1"/>
  <c r="AI82" i="1" s="1"/>
  <c r="AJ83" i="1"/>
  <c r="AJ82" i="1" s="1"/>
  <c r="AK83" i="1"/>
  <c r="AK82" i="1" s="1"/>
  <c r="AL83" i="1"/>
  <c r="AL82" i="1" s="1"/>
  <c r="AM83" i="1"/>
  <c r="AM82" i="1" s="1"/>
  <c r="AN83" i="1"/>
  <c r="AN82" i="1" s="1"/>
  <c r="AO83" i="1"/>
  <c r="AO82" i="1" s="1"/>
  <c r="AP83" i="1"/>
  <c r="AP82" i="1" s="1"/>
  <c r="AQ83" i="1"/>
  <c r="AQ82" i="1" s="1"/>
  <c r="AR83" i="1"/>
  <c r="AR82" i="1" s="1"/>
  <c r="AS83" i="1"/>
  <c r="AS82" i="1" s="1"/>
  <c r="AT83" i="1"/>
  <c r="AT82" i="1" s="1"/>
  <c r="AU83" i="1"/>
  <c r="AU82" i="1" s="1"/>
  <c r="AV83" i="1"/>
  <c r="AV82" i="1" s="1"/>
  <c r="AW83" i="1"/>
  <c r="AW82" i="1" s="1"/>
  <c r="AX83" i="1"/>
  <c r="AX82" i="1" s="1"/>
  <c r="AY83" i="1"/>
  <c r="AY82" i="1" s="1"/>
  <c r="AZ83" i="1"/>
  <c r="AZ82" i="1" s="1"/>
  <c r="BA83" i="1"/>
  <c r="BA82" i="1" s="1"/>
  <c r="BB83" i="1"/>
  <c r="BB82" i="1" s="1"/>
  <c r="BC83" i="1"/>
  <c r="BC82" i="1" s="1"/>
  <c r="BD83" i="1"/>
  <c r="BD82" i="1" s="1"/>
  <c r="BE83" i="1"/>
  <c r="BE82" i="1" s="1"/>
  <c r="BF83" i="1"/>
  <c r="BF82" i="1" s="1"/>
  <c r="BG83" i="1"/>
  <c r="BG82" i="1" s="1"/>
  <c r="BH83" i="1"/>
  <c r="BH82" i="1" s="1"/>
  <c r="BI83" i="1"/>
  <c r="BI82" i="1" s="1"/>
  <c r="BJ83" i="1"/>
  <c r="BJ82" i="1" s="1"/>
  <c r="BK83" i="1"/>
  <c r="BK82" i="1" s="1"/>
  <c r="BL83" i="1"/>
  <c r="BL82" i="1" s="1"/>
  <c r="BM83" i="1"/>
  <c r="BM82" i="1" s="1"/>
  <c r="BN83" i="1"/>
  <c r="BN82" i="1" s="1"/>
  <c r="BO83" i="1"/>
  <c r="BO82" i="1" s="1"/>
  <c r="BP83" i="1"/>
  <c r="BP82" i="1" s="1"/>
  <c r="BQ83" i="1"/>
  <c r="BQ82" i="1" s="1"/>
  <c r="BR83" i="1"/>
  <c r="BR82" i="1" s="1"/>
  <c r="BS83" i="1"/>
  <c r="BS82" i="1" s="1"/>
  <c r="BT83" i="1"/>
  <c r="BT82" i="1" s="1"/>
  <c r="BU83" i="1"/>
  <c r="BU82" i="1" s="1"/>
  <c r="BV83" i="1"/>
  <c r="BV82" i="1" s="1"/>
  <c r="BW83" i="1"/>
  <c r="BW82" i="1" s="1"/>
  <c r="BX83" i="1"/>
  <c r="BX82" i="1" s="1"/>
  <c r="BY83" i="1"/>
  <c r="BY82" i="1" s="1"/>
  <c r="BZ83" i="1"/>
  <c r="BZ82" i="1" s="1"/>
  <c r="CA83" i="1"/>
  <c r="CA82" i="1" s="1"/>
  <c r="CB83" i="1"/>
  <c r="CB82" i="1" s="1"/>
  <c r="CC83" i="1"/>
  <c r="CC82" i="1" s="1"/>
  <c r="CD83" i="1"/>
  <c r="CD82" i="1" s="1"/>
  <c r="CE83" i="1"/>
  <c r="CE82" i="1" s="1"/>
  <c r="CF83" i="1"/>
  <c r="CF82" i="1" s="1"/>
  <c r="CG83" i="1"/>
  <c r="CG82" i="1" s="1"/>
  <c r="CH83" i="1"/>
  <c r="CH82" i="1" s="1"/>
  <c r="CI83" i="1"/>
  <c r="CI82" i="1" s="1"/>
  <c r="CJ83" i="1"/>
  <c r="CJ82" i="1" s="1"/>
  <c r="CK83" i="1"/>
  <c r="CK82" i="1" s="1"/>
  <c r="CL83" i="1"/>
  <c r="CL82" i="1" s="1"/>
  <c r="CM83" i="1"/>
  <c r="CM82" i="1" s="1"/>
  <c r="CN83" i="1"/>
  <c r="CN82" i="1" s="1"/>
  <c r="CO83" i="1"/>
  <c r="CO82" i="1" s="1"/>
  <c r="CP83" i="1"/>
  <c r="CP82" i="1" s="1"/>
  <c r="CQ83" i="1"/>
  <c r="CQ82" i="1" s="1"/>
  <c r="CR83" i="1"/>
  <c r="CR82" i="1" s="1"/>
  <c r="CS83" i="1"/>
  <c r="CS82" i="1" s="1"/>
  <c r="CT83" i="1"/>
  <c r="CT82" i="1" s="1"/>
  <c r="CU83" i="1"/>
  <c r="CU82" i="1" s="1"/>
  <c r="CV83" i="1"/>
  <c r="CV82" i="1" s="1"/>
  <c r="CW83" i="1"/>
  <c r="CW82" i="1" s="1"/>
  <c r="CX83" i="1"/>
  <c r="CX82" i="1" s="1"/>
  <c r="CY83" i="1"/>
  <c r="CY82" i="1" s="1"/>
  <c r="CZ83" i="1"/>
  <c r="CZ82" i="1" s="1"/>
  <c r="DA83" i="1"/>
  <c r="DA82" i="1" s="1"/>
  <c r="DB83" i="1"/>
  <c r="DB82" i="1" s="1"/>
  <c r="DC83" i="1"/>
  <c r="DC82" i="1" s="1"/>
  <c r="DD83" i="1"/>
  <c r="DD82" i="1" s="1"/>
  <c r="DE83" i="1"/>
  <c r="DE82" i="1" s="1"/>
  <c r="DF83" i="1"/>
  <c r="DF82" i="1" s="1"/>
  <c r="DG83" i="1"/>
  <c r="DG82" i="1" s="1"/>
  <c r="DH83" i="1"/>
  <c r="DH82" i="1" s="1"/>
  <c r="DI83" i="1"/>
  <c r="DI82" i="1" s="1"/>
  <c r="DJ83" i="1"/>
  <c r="DJ82" i="1" s="1"/>
  <c r="DK83" i="1"/>
  <c r="DK82" i="1" s="1"/>
  <c r="DL83" i="1"/>
  <c r="DL82" i="1" s="1"/>
  <c r="DM83" i="1"/>
  <c r="DM82" i="1" s="1"/>
  <c r="DN83" i="1"/>
  <c r="DN82" i="1" s="1"/>
  <c r="DO83" i="1"/>
  <c r="DO82" i="1" s="1"/>
  <c r="DP83" i="1"/>
  <c r="DP82" i="1" s="1"/>
  <c r="DQ83" i="1"/>
  <c r="DQ82" i="1" s="1"/>
  <c r="DR83" i="1"/>
  <c r="DR82" i="1" s="1"/>
  <c r="DS83" i="1"/>
  <c r="DS82" i="1" s="1"/>
  <c r="DT83" i="1"/>
  <c r="DT82" i="1" s="1"/>
  <c r="DU83" i="1"/>
  <c r="DU82" i="1" s="1"/>
  <c r="DV83" i="1"/>
  <c r="DV82" i="1" s="1"/>
  <c r="DW83" i="1"/>
  <c r="DW82" i="1" s="1"/>
  <c r="DX83" i="1"/>
  <c r="DX82" i="1" s="1"/>
  <c r="DY83" i="1"/>
  <c r="DY82" i="1" s="1"/>
  <c r="DZ83" i="1"/>
  <c r="DZ82" i="1" s="1"/>
  <c r="EA83" i="1"/>
  <c r="EA82" i="1" s="1"/>
  <c r="EB83" i="1"/>
  <c r="EB82" i="1" s="1"/>
  <c r="EC83" i="1"/>
  <c r="EC82" i="1" s="1"/>
  <c r="ED83" i="1"/>
  <c r="ED82" i="1" s="1"/>
  <c r="EE83" i="1"/>
  <c r="EE82" i="1" s="1"/>
  <c r="EF83" i="1"/>
  <c r="EF82" i="1" s="1"/>
  <c r="EG83" i="1"/>
  <c r="EG82" i="1" s="1"/>
  <c r="EH83" i="1"/>
  <c r="EH82" i="1" s="1"/>
  <c r="EI83" i="1"/>
  <c r="EI82" i="1" s="1"/>
  <c r="EJ83" i="1"/>
  <c r="EJ82" i="1" s="1"/>
  <c r="EK83" i="1"/>
  <c r="EK82" i="1" s="1"/>
  <c r="EL83" i="1"/>
  <c r="EL82" i="1" s="1"/>
  <c r="EM83" i="1"/>
  <c r="EM82" i="1" s="1"/>
  <c r="EN83" i="1"/>
  <c r="EN82" i="1" s="1"/>
  <c r="EO83" i="1"/>
  <c r="EO82" i="1" s="1"/>
  <c r="EP83" i="1"/>
  <c r="EP82" i="1" s="1"/>
  <c r="FE83" i="1"/>
  <c r="FE82" i="1" s="1"/>
  <c r="FF83" i="1"/>
  <c r="FF82" i="1" s="1"/>
  <c r="FG83" i="1"/>
  <c r="FG82" i="1" s="1"/>
  <c r="FH83" i="1"/>
  <c r="FH82" i="1" s="1"/>
  <c r="FI83" i="1"/>
  <c r="FI82" i="1" s="1"/>
  <c r="FJ83" i="1"/>
  <c r="FJ82" i="1" s="1"/>
  <c r="FK83" i="1"/>
  <c r="FK82" i="1" s="1"/>
  <c r="FL83" i="1"/>
  <c r="FL82" i="1" s="1"/>
  <c r="FM83" i="1"/>
  <c r="FM82" i="1" s="1"/>
  <c r="FN83" i="1"/>
  <c r="FN82" i="1" s="1"/>
  <c r="FO83" i="1"/>
  <c r="FO82" i="1" s="1"/>
  <c r="FO94" i="1" s="1"/>
  <c r="ER83" i="1"/>
  <c r="ER82" i="1" s="1"/>
  <c r="ES83" i="1"/>
  <c r="ES82" i="1" s="1"/>
  <c r="ET83" i="1"/>
  <c r="ET82" i="1" s="1"/>
  <c r="EU83" i="1"/>
  <c r="EU82" i="1" s="1"/>
  <c r="EV83" i="1"/>
  <c r="EV82" i="1" s="1"/>
  <c r="EW83" i="1"/>
  <c r="EW82" i="1" s="1"/>
  <c r="EX83" i="1"/>
  <c r="EX82" i="1" s="1"/>
  <c r="EY83" i="1"/>
  <c r="EY82" i="1" s="1"/>
  <c r="EZ83" i="1"/>
  <c r="EZ82" i="1" s="1"/>
  <c r="FA83" i="1"/>
  <c r="FA82" i="1" s="1"/>
  <c r="FB83" i="1"/>
  <c r="FB82" i="1" s="1"/>
  <c r="FD83" i="1"/>
  <c r="FD82" i="1" s="1"/>
  <c r="FH95" i="1" l="1"/>
  <c r="EU94" i="1"/>
  <c r="EU97" i="1" s="1"/>
  <c r="DS94" i="1"/>
  <c r="DS97" i="1" s="1"/>
  <c r="CU94" i="1"/>
  <c r="CU97" i="1" s="1"/>
  <c r="BK94" i="1"/>
  <c r="BK97" i="1" s="1"/>
  <c r="EK94" i="1"/>
  <c r="EK97" i="1" s="1"/>
  <c r="DY94" i="1"/>
  <c r="DY97" i="1" s="1"/>
  <c r="DM94" i="1"/>
  <c r="DM97" i="1" s="1"/>
  <c r="DA94" i="1"/>
  <c r="DA97" i="1" s="1"/>
  <c r="CO94" i="1"/>
  <c r="CO97" i="1" s="1"/>
  <c r="CC94" i="1"/>
  <c r="CC97" i="1" s="1"/>
  <c r="BQ94" i="1"/>
  <c r="BQ97" i="1" s="1"/>
  <c r="EV94" i="1"/>
  <c r="EV97" i="1" s="1"/>
  <c r="EI95" i="1"/>
  <c r="EI98" i="1" s="1"/>
  <c r="DW95" i="1"/>
  <c r="DW98" i="1" s="1"/>
  <c r="DK94" i="1"/>
  <c r="DK97" i="1" s="1"/>
  <c r="CY95" i="1"/>
  <c r="CY98" i="1" s="1"/>
  <c r="CM95" i="1"/>
  <c r="CM98" i="1" s="1"/>
  <c r="CA94" i="1"/>
  <c r="CA97" i="1" s="1"/>
  <c r="BO95" i="1"/>
  <c r="BO98" i="1" s="1"/>
  <c r="BC94" i="1"/>
  <c r="BC97" i="1" s="1"/>
  <c r="S94" i="1"/>
  <c r="S97" i="1" s="1"/>
  <c r="FF95" i="1"/>
  <c r="ES94" i="1"/>
  <c r="ES97" i="1" s="1"/>
  <c r="ET94" i="1"/>
  <c r="ET97" i="1" s="1"/>
  <c r="FQ50" i="1"/>
  <c r="FQ44" i="1" s="1"/>
  <c r="FQ34" i="1" s="1"/>
  <c r="FQ75" i="1" s="1"/>
  <c r="FQ76" i="1" s="1"/>
  <c r="EM94" i="1"/>
  <c r="EM97" i="1" s="1"/>
  <c r="EA94" i="1"/>
  <c r="EA97" i="1" s="1"/>
  <c r="DO94" i="1"/>
  <c r="DO97" i="1" s="1"/>
  <c r="DC94" i="1"/>
  <c r="DC97" i="1" s="1"/>
  <c r="CQ94" i="1"/>
  <c r="CQ97" i="1" s="1"/>
  <c r="CE94" i="1"/>
  <c r="CE97" i="1" s="1"/>
  <c r="BS94" i="1"/>
  <c r="BS97" i="1" s="1"/>
  <c r="BG94" i="1"/>
  <c r="BG97" i="1" s="1"/>
  <c r="AU94" i="1"/>
  <c r="AU97" i="1" s="1"/>
  <c r="AI94" i="1"/>
  <c r="AI97" i="1" s="1"/>
  <c r="W94" i="1"/>
  <c r="W97" i="1" s="1"/>
  <c r="K94" i="1"/>
  <c r="K97" i="1" s="1"/>
  <c r="FJ95" i="1"/>
  <c r="FI95" i="1"/>
  <c r="EL94" i="1"/>
  <c r="EL97" i="1" s="1"/>
  <c r="DZ94" i="1"/>
  <c r="DZ97" i="1" s="1"/>
  <c r="CP94" i="1"/>
  <c r="CP97" i="1" s="1"/>
  <c r="BR94" i="1"/>
  <c r="BR97" i="1" s="1"/>
  <c r="AH94" i="1"/>
  <c r="AH97" i="1" s="1"/>
  <c r="V94" i="1"/>
  <c r="V97" i="1" s="1"/>
  <c r="FR50" i="1"/>
  <c r="FR44" i="1" s="1"/>
  <c r="FR34" i="1" s="1"/>
  <c r="DJ94" i="1"/>
  <c r="DJ97" i="1" s="1"/>
  <c r="AP95" i="1"/>
  <c r="AP98" i="1" s="1"/>
  <c r="ER95" i="1"/>
  <c r="ER98" i="1" s="1"/>
  <c r="FE95" i="1"/>
  <c r="FS50" i="1"/>
  <c r="FS44" i="1" s="1"/>
  <c r="FS34" i="1" s="1"/>
  <c r="EG95" i="1"/>
  <c r="EG98" i="1" s="1"/>
  <c r="CW94" i="1"/>
  <c r="CW97" i="1" s="1"/>
  <c r="BY94" i="1"/>
  <c r="BY97" i="1" s="1"/>
  <c r="EF95" i="1"/>
  <c r="EF98" i="1" s="1"/>
  <c r="DT95" i="1"/>
  <c r="DT98" i="1" s="1"/>
  <c r="DH94" i="1"/>
  <c r="DH97" i="1" s="1"/>
  <c r="CV95" i="1"/>
  <c r="CV98" i="1" s="1"/>
  <c r="CJ95" i="1"/>
  <c r="CJ98" i="1" s="1"/>
  <c r="BX94" i="1"/>
  <c r="BX97" i="1" s="1"/>
  <c r="BL95" i="1"/>
  <c r="BL98" i="1" s="1"/>
  <c r="AZ94" i="1"/>
  <c r="AZ97" i="1" s="1"/>
  <c r="AB94" i="1"/>
  <c r="AB97" i="1" s="1"/>
  <c r="P94" i="1"/>
  <c r="P97" i="1" s="1"/>
  <c r="DI94" i="1"/>
  <c r="DI97" i="1" s="1"/>
  <c r="BM94" i="1"/>
  <c r="BM97" i="1" s="1"/>
  <c r="FD95" i="1"/>
  <c r="DU94" i="1"/>
  <c r="DU97" i="1" s="1"/>
  <c r="CK94" i="1"/>
  <c r="CK97" i="1" s="1"/>
  <c r="FB95" i="1"/>
  <c r="EN94" i="1"/>
  <c r="EN97" i="1" s="1"/>
  <c r="EB94" i="1"/>
  <c r="EB97" i="1" s="1"/>
  <c r="DP94" i="1"/>
  <c r="DP97" i="1" s="1"/>
  <c r="DD94" i="1"/>
  <c r="DD97" i="1" s="1"/>
  <c r="CR94" i="1"/>
  <c r="CR97" i="1" s="1"/>
  <c r="CF94" i="1"/>
  <c r="CF97" i="1" s="1"/>
  <c r="BT94" i="1"/>
  <c r="BT97" i="1" s="1"/>
  <c r="BH94" i="1"/>
  <c r="BH97" i="1" s="1"/>
  <c r="AV94" i="1"/>
  <c r="AV97" i="1" s="1"/>
  <c r="AJ94" i="1"/>
  <c r="AJ97" i="1" s="1"/>
  <c r="X94" i="1"/>
  <c r="X97" i="1" s="1"/>
  <c r="L94" i="1"/>
  <c r="L97" i="1" s="1"/>
  <c r="FK95" i="1"/>
  <c r="EX94" i="1"/>
  <c r="EX97" i="1" s="1"/>
  <c r="FG95" i="1"/>
  <c r="DP95" i="1"/>
  <c r="DP98" i="1" s="1"/>
  <c r="FP44" i="1"/>
  <c r="FP34" i="1" s="1"/>
  <c r="FP75" i="1" s="1"/>
  <c r="FP76" i="1" s="1"/>
  <c r="FT50" i="1"/>
  <c r="FT44" i="1" s="1"/>
  <c r="FT34" i="1" s="1"/>
  <c r="FQ32" i="1"/>
  <c r="FO95" i="1"/>
  <c r="CF95" i="1"/>
  <c r="CF98" i="1" s="1"/>
  <c r="BT95" i="1"/>
  <c r="BT98" i="1" s="1"/>
  <c r="DD95" i="1"/>
  <c r="DD98" i="1" s="1"/>
  <c r="BG95" i="1"/>
  <c r="BG98" i="1" s="1"/>
  <c r="W95" i="1"/>
  <c r="W98" i="1" s="1"/>
  <c r="EI94" i="1"/>
  <c r="EI97" i="1" s="1"/>
  <c r="CY94" i="1"/>
  <c r="CY97" i="1" s="1"/>
  <c r="BO94" i="1"/>
  <c r="BO97" i="1" s="1"/>
  <c r="AE94" i="1"/>
  <c r="AE97" i="1" s="1"/>
  <c r="DT94" i="1"/>
  <c r="DT97" i="1" s="1"/>
  <c r="CJ94" i="1"/>
  <c r="CJ97" i="1" s="1"/>
  <c r="CR95" i="1"/>
  <c r="CR98" i="1" s="1"/>
  <c r="EN95" i="1"/>
  <c r="EN98" i="1" s="1"/>
  <c r="EY94" i="1"/>
  <c r="EY97" i="1" s="1"/>
  <c r="FL95" i="1"/>
  <c r="EB95" i="1"/>
  <c r="EB98" i="1" s="1"/>
  <c r="FN95" i="1"/>
  <c r="FM95" i="1"/>
  <c r="FA95" i="1"/>
  <c r="EZ95" i="1"/>
  <c r="EW94" i="1"/>
  <c r="EW97" i="1" s="1"/>
  <c r="EW95" i="1"/>
  <c r="EW98" i="1" s="1"/>
  <c r="DN94" i="1"/>
  <c r="DN97" i="1" s="1"/>
  <c r="DN95" i="1"/>
  <c r="DN98" i="1" s="1"/>
  <c r="DB94" i="1"/>
  <c r="DB97" i="1" s="1"/>
  <c r="DB95" i="1"/>
  <c r="DB98" i="1" s="1"/>
  <c r="CD94" i="1"/>
  <c r="CD97" i="1" s="1"/>
  <c r="CD95" i="1"/>
  <c r="CD98" i="1" s="1"/>
  <c r="BF94" i="1"/>
  <c r="BF97" i="1" s="1"/>
  <c r="BF95" i="1"/>
  <c r="BF98" i="1" s="1"/>
  <c r="AT94" i="1"/>
  <c r="AT97" i="1" s="1"/>
  <c r="AT95" i="1"/>
  <c r="AT98" i="1" s="1"/>
  <c r="J94" i="1"/>
  <c r="J97" i="1" s="1"/>
  <c r="J95" i="1"/>
  <c r="J98" i="1" s="1"/>
  <c r="EJ94" i="1"/>
  <c r="EJ97" i="1" s="1"/>
  <c r="EJ95" i="1"/>
  <c r="EJ98" i="1" s="1"/>
  <c r="DX95" i="1"/>
  <c r="DX98" i="1" s="1"/>
  <c r="DX94" i="1"/>
  <c r="DX97" i="1" s="1"/>
  <c r="DL94" i="1"/>
  <c r="DL97" i="1" s="1"/>
  <c r="DL95" i="1"/>
  <c r="DL98" i="1" s="1"/>
  <c r="CZ94" i="1"/>
  <c r="CZ97" i="1" s="1"/>
  <c r="CZ95" i="1"/>
  <c r="CZ98" i="1" s="1"/>
  <c r="CN95" i="1"/>
  <c r="CN98" i="1" s="1"/>
  <c r="CN94" i="1"/>
  <c r="CN97" i="1" s="1"/>
  <c r="CB94" i="1"/>
  <c r="CB97" i="1" s="1"/>
  <c r="CB95" i="1"/>
  <c r="CB98" i="1" s="1"/>
  <c r="BP94" i="1"/>
  <c r="BP97" i="1" s="1"/>
  <c r="BP95" i="1"/>
  <c r="BP98" i="1" s="1"/>
  <c r="BD94" i="1"/>
  <c r="BD97" i="1" s="1"/>
  <c r="BD95" i="1"/>
  <c r="BD98" i="1" s="1"/>
  <c r="AR94" i="1"/>
  <c r="AR97" i="1" s="1"/>
  <c r="AR95" i="1"/>
  <c r="AR98" i="1" s="1"/>
  <c r="AF94" i="1"/>
  <c r="AF97" i="1" s="1"/>
  <c r="AF95" i="1"/>
  <c r="AF98" i="1" s="1"/>
  <c r="T94" i="1"/>
  <c r="T97" i="1" s="1"/>
  <c r="T95" i="1"/>
  <c r="T98" i="1" s="1"/>
  <c r="H94" i="1"/>
  <c r="H97" i="1" s="1"/>
  <c r="H95" i="1"/>
  <c r="H98" i="1" s="1"/>
  <c r="DV95" i="1"/>
  <c r="DV98" i="1" s="1"/>
  <c r="DV94" i="1"/>
  <c r="DV97" i="1" s="1"/>
  <c r="CL95" i="1"/>
  <c r="CL98" i="1" s="1"/>
  <c r="CL94" i="1"/>
  <c r="CL97" i="1" s="1"/>
  <c r="BZ94" i="1"/>
  <c r="BZ97" i="1" s="1"/>
  <c r="BZ95" i="1"/>
  <c r="BZ98" i="1" s="1"/>
  <c r="BB95" i="1"/>
  <c r="BB98" i="1" s="1"/>
  <c r="BB94" i="1"/>
  <c r="BB97" i="1" s="1"/>
  <c r="AD95" i="1"/>
  <c r="AD98" i="1" s="1"/>
  <c r="AD94" i="1"/>
  <c r="AD97" i="1" s="1"/>
  <c r="R95" i="1"/>
  <c r="R98" i="1" s="1"/>
  <c r="R94" i="1"/>
  <c r="R97" i="1" s="1"/>
  <c r="F95" i="1"/>
  <c r="F98" i="1" s="1"/>
  <c r="F94" i="1"/>
  <c r="F97" i="1" s="1"/>
  <c r="CX95" i="1"/>
  <c r="CX98" i="1" s="1"/>
  <c r="CX94" i="1"/>
  <c r="CX97" i="1" s="1"/>
  <c r="BN95" i="1"/>
  <c r="BN98" i="1" s="1"/>
  <c r="BN94" i="1"/>
  <c r="BN97" i="1" s="1"/>
  <c r="EE94" i="1"/>
  <c r="EE97" i="1" s="1"/>
  <c r="EE95" i="1"/>
  <c r="EE98" i="1" s="1"/>
  <c r="DG94" i="1"/>
  <c r="DG97" i="1" s="1"/>
  <c r="DG95" i="1"/>
  <c r="DG98" i="1" s="1"/>
  <c r="CI94" i="1"/>
  <c r="CI97" i="1" s="1"/>
  <c r="CI95" i="1"/>
  <c r="CI98" i="1" s="1"/>
  <c r="BW94" i="1"/>
  <c r="BW97" i="1" s="1"/>
  <c r="BW95" i="1"/>
  <c r="BW98" i="1" s="1"/>
  <c r="AM95" i="1"/>
  <c r="AM98" i="1" s="1"/>
  <c r="AM94" i="1"/>
  <c r="AM97" i="1" s="1"/>
  <c r="EH95" i="1"/>
  <c r="EH98" i="1" s="1"/>
  <c r="EH94" i="1"/>
  <c r="EH97" i="1" s="1"/>
  <c r="EP94" i="1"/>
  <c r="EP97" i="1" s="1"/>
  <c r="EP95" i="1"/>
  <c r="EP98" i="1" s="1"/>
  <c r="ED94" i="1"/>
  <c r="ED97" i="1" s="1"/>
  <c r="ED95" i="1"/>
  <c r="ED98" i="1" s="1"/>
  <c r="DR94" i="1"/>
  <c r="DR97" i="1" s="1"/>
  <c r="DR95" i="1"/>
  <c r="DR98" i="1" s="1"/>
  <c r="DF94" i="1"/>
  <c r="DF97" i="1" s="1"/>
  <c r="DF95" i="1"/>
  <c r="DF98" i="1" s="1"/>
  <c r="CT94" i="1"/>
  <c r="CT97" i="1" s="1"/>
  <c r="CT95" i="1"/>
  <c r="CT98" i="1" s="1"/>
  <c r="CH94" i="1"/>
  <c r="CH97" i="1" s="1"/>
  <c r="CH95" i="1"/>
  <c r="CH98" i="1" s="1"/>
  <c r="BV94" i="1"/>
  <c r="BV97" i="1" s="1"/>
  <c r="BV95" i="1"/>
  <c r="BV98" i="1" s="1"/>
  <c r="BJ94" i="1"/>
  <c r="BJ97" i="1" s="1"/>
  <c r="BJ95" i="1"/>
  <c r="BJ98" i="1" s="1"/>
  <c r="AX95" i="1"/>
  <c r="AX98" i="1" s="1"/>
  <c r="AX94" i="1"/>
  <c r="AX97" i="1" s="1"/>
  <c r="AL95" i="1"/>
  <c r="AL98" i="1" s="1"/>
  <c r="AL94" i="1"/>
  <c r="AL97" i="1" s="1"/>
  <c r="Z95" i="1"/>
  <c r="Z98" i="1" s="1"/>
  <c r="Z94" i="1"/>
  <c r="Z97" i="1" s="1"/>
  <c r="N95" i="1"/>
  <c r="N98" i="1" s="1"/>
  <c r="N94" i="1"/>
  <c r="N97" i="1" s="1"/>
  <c r="EO94" i="1"/>
  <c r="EO97" i="1" s="1"/>
  <c r="EC94" i="1"/>
  <c r="EC97" i="1" s="1"/>
  <c r="DQ94" i="1"/>
  <c r="DQ97" i="1" s="1"/>
  <c r="DE94" i="1"/>
  <c r="DE97" i="1" s="1"/>
  <c r="CS94" i="1"/>
  <c r="CS97" i="1" s="1"/>
  <c r="CG94" i="1"/>
  <c r="CG97" i="1" s="1"/>
  <c r="BU94" i="1"/>
  <c r="BU97" i="1" s="1"/>
  <c r="BI95" i="1"/>
  <c r="BI98" i="1" s="1"/>
  <c r="BI94" i="1"/>
  <c r="BI97" i="1" s="1"/>
  <c r="AW95" i="1"/>
  <c r="AW98" i="1" s="1"/>
  <c r="AW94" i="1"/>
  <c r="AW97" i="1" s="1"/>
  <c r="AK95" i="1"/>
  <c r="AK98" i="1" s="1"/>
  <c r="AK94" i="1"/>
  <c r="AK97" i="1" s="1"/>
  <c r="Y95" i="1"/>
  <c r="Y98" i="1" s="1"/>
  <c r="Y94" i="1"/>
  <c r="Y97" i="1" s="1"/>
  <c r="M95" i="1"/>
  <c r="M98" i="1" s="1"/>
  <c r="M94" i="1"/>
  <c r="M97" i="1" s="1"/>
  <c r="EM95" i="1"/>
  <c r="EM98" i="1" s="1"/>
  <c r="EA95" i="1"/>
  <c r="EA98" i="1" s="1"/>
  <c r="DO95" i="1"/>
  <c r="DO98" i="1" s="1"/>
  <c r="DC95" i="1"/>
  <c r="DC98" i="1" s="1"/>
  <c r="CQ95" i="1"/>
  <c r="CQ98" i="1" s="1"/>
  <c r="CE95" i="1"/>
  <c r="CE98" i="1" s="1"/>
  <c r="BS95" i="1"/>
  <c r="BS98" i="1" s="1"/>
  <c r="V95" i="1"/>
  <c r="V98" i="1" s="1"/>
  <c r="AY95" i="1"/>
  <c r="AY98" i="1" s="1"/>
  <c r="AY94" i="1"/>
  <c r="AY97" i="1" s="1"/>
  <c r="EY95" i="1"/>
  <c r="EY98" i="1" s="1"/>
  <c r="EL95" i="1"/>
  <c r="EL98" i="1" s="1"/>
  <c r="DZ95" i="1"/>
  <c r="DZ98" i="1" s="1"/>
  <c r="CP95" i="1"/>
  <c r="CP98" i="1" s="1"/>
  <c r="BR95" i="1"/>
  <c r="BR98" i="1" s="1"/>
  <c r="EF94" i="1"/>
  <c r="EF97" i="1" s="1"/>
  <c r="CV94" i="1"/>
  <c r="CV97" i="1" s="1"/>
  <c r="BL94" i="1"/>
  <c r="BL97" i="1" s="1"/>
  <c r="AA95" i="1"/>
  <c r="AA98" i="1" s="1"/>
  <c r="AA94" i="1"/>
  <c r="AA97" i="1" s="1"/>
  <c r="EX95" i="1"/>
  <c r="EX98" i="1" s="1"/>
  <c r="EK95" i="1"/>
  <c r="EK98" i="1" s="1"/>
  <c r="DY95" i="1"/>
  <c r="DY98" i="1" s="1"/>
  <c r="DM95" i="1"/>
  <c r="DM98" i="1" s="1"/>
  <c r="DA95" i="1"/>
  <c r="DA98" i="1" s="1"/>
  <c r="CO95" i="1"/>
  <c r="CO98" i="1" s="1"/>
  <c r="CC95" i="1"/>
  <c r="CC98" i="1" s="1"/>
  <c r="BQ95" i="1"/>
  <c r="BQ98" i="1" s="1"/>
  <c r="AV95" i="1"/>
  <c r="AV98" i="1" s="1"/>
  <c r="L95" i="1"/>
  <c r="L98" i="1" s="1"/>
  <c r="AU95" i="1"/>
  <c r="AU98" i="1" s="1"/>
  <c r="K95" i="1"/>
  <c r="K98" i="1" s="1"/>
  <c r="DW94" i="1"/>
  <c r="DW97" i="1" s="1"/>
  <c r="CM94" i="1"/>
  <c r="CM97" i="1" s="1"/>
  <c r="BE94" i="1"/>
  <c r="BE97" i="1" s="1"/>
  <c r="BE95" i="1"/>
  <c r="BE98" i="1" s="1"/>
  <c r="AS94" i="1"/>
  <c r="AS97" i="1" s="1"/>
  <c r="AS95" i="1"/>
  <c r="AS98" i="1" s="1"/>
  <c r="AG94" i="1"/>
  <c r="AG97" i="1" s="1"/>
  <c r="AG95" i="1"/>
  <c r="AG98" i="1" s="1"/>
  <c r="U94" i="1"/>
  <c r="U97" i="1" s="1"/>
  <c r="U95" i="1"/>
  <c r="U98" i="1" s="1"/>
  <c r="I94" i="1"/>
  <c r="I97" i="1" s="1"/>
  <c r="I95" i="1"/>
  <c r="I98" i="1" s="1"/>
  <c r="O95" i="1"/>
  <c r="O98" i="1" s="1"/>
  <c r="O94" i="1"/>
  <c r="O97" i="1" s="1"/>
  <c r="EV95" i="1"/>
  <c r="EV98" i="1" s="1"/>
  <c r="DK95" i="1"/>
  <c r="DK98" i="1" s="1"/>
  <c r="CA95" i="1"/>
  <c r="CA98" i="1" s="1"/>
  <c r="EU95" i="1"/>
  <c r="EU98" i="1" s="1"/>
  <c r="DJ95" i="1"/>
  <c r="DJ98" i="1" s="1"/>
  <c r="BC95" i="1"/>
  <c r="BC98" i="1" s="1"/>
  <c r="AQ95" i="1"/>
  <c r="AQ98" i="1" s="1"/>
  <c r="AE95" i="1"/>
  <c r="AE98" i="1" s="1"/>
  <c r="S95" i="1"/>
  <c r="S98" i="1" s="1"/>
  <c r="G95" i="1"/>
  <c r="G98" i="1" s="1"/>
  <c r="ET95" i="1"/>
  <c r="ET98" i="1" s="1"/>
  <c r="DU95" i="1"/>
  <c r="DU98" i="1" s="1"/>
  <c r="DI95" i="1"/>
  <c r="DI98" i="1" s="1"/>
  <c r="CW95" i="1"/>
  <c r="CW98" i="1" s="1"/>
  <c r="CK95" i="1"/>
  <c r="CK98" i="1" s="1"/>
  <c r="BY95" i="1"/>
  <c r="BY98" i="1" s="1"/>
  <c r="BM95" i="1"/>
  <c r="BM98" i="1" s="1"/>
  <c r="AJ95" i="1"/>
  <c r="AJ98" i="1" s="1"/>
  <c r="ES95" i="1"/>
  <c r="ES98" i="1" s="1"/>
  <c r="DH95" i="1"/>
  <c r="DH98" i="1" s="1"/>
  <c r="BX95" i="1"/>
  <c r="BX98" i="1" s="1"/>
  <c r="AI95" i="1"/>
  <c r="AI98" i="1" s="1"/>
  <c r="AQ94" i="1"/>
  <c r="AQ97" i="1" s="1"/>
  <c r="G94" i="1"/>
  <c r="G97" i="1" s="1"/>
  <c r="AC95" i="1"/>
  <c r="AC98" i="1" s="1"/>
  <c r="AC94" i="1"/>
  <c r="AC97" i="1" s="1"/>
  <c r="E95" i="1"/>
  <c r="E98" i="1" s="1"/>
  <c r="E94" i="1"/>
  <c r="E97" i="1" s="1"/>
  <c r="EG94" i="1"/>
  <c r="EG97" i="1" s="1"/>
  <c r="BA95" i="1"/>
  <c r="BA98" i="1" s="1"/>
  <c r="BA94" i="1"/>
  <c r="BA97" i="1" s="1"/>
  <c r="Q95" i="1"/>
  <c r="Q98" i="1" s="1"/>
  <c r="Q94" i="1"/>
  <c r="Q97" i="1" s="1"/>
  <c r="CU95" i="1"/>
  <c r="CU98" i="1" s="1"/>
  <c r="BK95" i="1"/>
  <c r="BK98" i="1" s="1"/>
  <c r="AZ95" i="1"/>
  <c r="AZ98" i="1" s="1"/>
  <c r="AN95" i="1"/>
  <c r="AN98" i="1" s="1"/>
  <c r="AB95" i="1"/>
  <c r="AB98" i="1" s="1"/>
  <c r="P95" i="1"/>
  <c r="P98" i="1" s="1"/>
  <c r="D95" i="1"/>
  <c r="D98" i="1" s="1"/>
  <c r="ER94" i="1"/>
  <c r="ER97" i="1" s="1"/>
  <c r="AN94" i="1"/>
  <c r="AN97" i="1" s="1"/>
  <c r="D94" i="1"/>
  <c r="D97" i="1" s="1"/>
  <c r="AO95" i="1"/>
  <c r="AO98" i="1" s="1"/>
  <c r="AO94" i="1"/>
  <c r="AO97" i="1" s="1"/>
  <c r="DS95" i="1"/>
  <c r="DS98" i="1" s="1"/>
  <c r="AH95" i="1"/>
  <c r="AH98" i="1" s="1"/>
  <c r="AP94" i="1"/>
  <c r="AP97" i="1" s="1"/>
  <c r="EO95" i="1"/>
  <c r="EO98" i="1" s="1"/>
  <c r="EC95" i="1"/>
  <c r="EC98" i="1" s="1"/>
  <c r="DQ95" i="1"/>
  <c r="DQ98" i="1" s="1"/>
  <c r="DE95" i="1"/>
  <c r="DE98" i="1" s="1"/>
  <c r="CS95" i="1"/>
  <c r="CS98" i="1" s="1"/>
  <c r="CG95" i="1"/>
  <c r="CG98" i="1" s="1"/>
  <c r="BU95" i="1"/>
  <c r="BU98" i="1" s="1"/>
  <c r="BH95" i="1"/>
  <c r="BH98" i="1" s="1"/>
  <c r="X95" i="1"/>
  <c r="X98" i="1" s="1"/>
  <c r="FP33" i="1" l="1"/>
  <c r="FQ33" i="1"/>
  <c r="FT33" i="1"/>
  <c r="FT75" i="1"/>
  <c r="FT76" i="1" s="1"/>
  <c r="FR33" i="1"/>
  <c r="FR75" i="1"/>
  <c r="FR76" i="1" s="1"/>
  <c r="FS33" i="1"/>
  <c r="FS75" i="1"/>
  <c r="FS76" i="1" s="1"/>
  <c r="FO54" i="1"/>
  <c r="FC54" i="1"/>
  <c r="EF51" i="1"/>
  <c r="FH45" i="1"/>
  <c r="FJ54" i="1"/>
  <c r="EX54" i="1"/>
  <c r="EL54" i="1"/>
  <c r="FC45" i="1"/>
  <c r="FF45" i="1"/>
  <c r="FH51" i="1"/>
  <c r="EV51" i="1"/>
  <c r="EJ51" i="1"/>
  <c r="FC38" i="1"/>
  <c r="EQ38" i="1"/>
  <c r="FA51" i="1"/>
  <c r="EO54" i="1"/>
  <c r="FM38" i="1"/>
  <c r="FA38" i="1"/>
  <c r="EJ38" i="1"/>
  <c r="FG38" i="1"/>
  <c r="EU38" i="1"/>
  <c r="EI38" i="1"/>
  <c r="FE38" i="1"/>
  <c r="EG38" i="1"/>
  <c r="FD38" i="1"/>
  <c r="ER38" i="1"/>
  <c r="ET51" i="1"/>
  <c r="EV38" i="1"/>
  <c r="EF54" i="1"/>
  <c r="EH54" i="1"/>
  <c r="FB51" i="1"/>
  <c r="EM54" i="1"/>
  <c r="FB38" i="1"/>
  <c r="FI54" i="1"/>
  <c r="EO51" i="1"/>
  <c r="FK54" i="1"/>
  <c r="EP51" i="1"/>
  <c r="EO38" i="1"/>
  <c r="FB45" i="1"/>
  <c r="EP45" i="1"/>
  <c r="EO45" i="1"/>
  <c r="FO45" i="1"/>
  <c r="FI38" i="1"/>
  <c r="EP38" i="1"/>
  <c r="FA45" i="1"/>
  <c r="EJ45" i="1"/>
  <c r="FG54" i="1"/>
  <c r="EU54" i="1"/>
  <c r="EI54" i="1"/>
  <c r="FJ51" i="1"/>
  <c r="EX51" i="1"/>
  <c r="FH38" i="1"/>
  <c r="FI51" i="1"/>
  <c r="EW51" i="1"/>
  <c r="EK51" i="1"/>
  <c r="EW38" i="1"/>
  <c r="FJ45" i="1"/>
  <c r="EX45" i="1"/>
  <c r="EL45" i="1"/>
  <c r="FM54" i="1"/>
  <c r="FG51" i="1"/>
  <c r="FI45" i="1"/>
  <c r="EW54" i="1"/>
  <c r="FF51" i="1"/>
  <c r="EY54" i="1"/>
  <c r="EK38" i="1"/>
  <c r="ET54" i="1"/>
  <c r="EQ51" i="1"/>
  <c r="FG45" i="1"/>
  <c r="EU45" i="1"/>
  <c r="EI45" i="1"/>
  <c r="FA54" i="1"/>
  <c r="FD51" i="1"/>
  <c r="ER51" i="1"/>
  <c r="FN51" i="1"/>
  <c r="EV45" i="1"/>
  <c r="EL51" i="1"/>
  <c r="EQ45" i="1"/>
  <c r="FH54" i="1"/>
  <c r="EV54" i="1"/>
  <c r="EJ54" i="1"/>
  <c r="ES54" i="1"/>
  <c r="FO38" i="1"/>
  <c r="EK45" i="1"/>
  <c r="EF45" i="1"/>
  <c r="ER54" i="1"/>
  <c r="EU51" i="1"/>
  <c r="EI51" i="1"/>
  <c r="ET45" i="1"/>
  <c r="EH45" i="1"/>
  <c r="EW45" i="1"/>
  <c r="FN38" i="1"/>
  <c r="ES38" i="1"/>
  <c r="FL38" i="1"/>
  <c r="EZ38" i="1"/>
  <c r="EN38" i="1"/>
  <c r="EK54" i="1"/>
  <c r="FE51" i="1"/>
  <c r="ES51" i="1"/>
  <c r="EG51" i="1"/>
  <c r="EH51" i="1"/>
  <c r="FN45" i="1"/>
  <c r="EQ54" i="1"/>
  <c r="EG54" i="1"/>
  <c r="FO51" i="1"/>
  <c r="FC51" i="1"/>
  <c r="FM51" i="1"/>
  <c r="FK38" i="1"/>
  <c r="EY38" i="1"/>
  <c r="EM38" i="1"/>
  <c r="FJ38" i="1"/>
  <c r="EX38" i="1"/>
  <c r="EL38" i="1"/>
  <c r="FL45" i="1"/>
  <c r="FN54" i="1"/>
  <c r="FB54" i="1"/>
  <c r="EP54" i="1"/>
  <c r="FF54" i="1"/>
  <c r="FM45" i="1"/>
  <c r="FE54" i="1"/>
  <c r="EZ45" i="1"/>
  <c r="EN45" i="1"/>
  <c r="FF38" i="1"/>
  <c r="ET38" i="1"/>
  <c r="EH38" i="1"/>
  <c r="FL54" i="1"/>
  <c r="EZ54" i="1"/>
  <c r="EN54" i="1"/>
  <c r="FD54" i="1"/>
  <c r="FL51" i="1"/>
  <c r="EZ51" i="1"/>
  <c r="EN51" i="1"/>
  <c r="FK51" i="1"/>
  <c r="EY51" i="1"/>
  <c r="EM51" i="1"/>
  <c r="ES45" i="1"/>
  <c r="EG45" i="1"/>
  <c r="FD45" i="1"/>
  <c r="ER45" i="1"/>
  <c r="FE45" i="1"/>
  <c r="FK45" i="1"/>
  <c r="EM45" i="1"/>
  <c r="EY45" i="1"/>
  <c r="EF38" i="1"/>
  <c r="EU50" i="1" l="1"/>
  <c r="EU44" i="1" s="1"/>
  <c r="FA50" i="1"/>
  <c r="FA44" i="1" s="1"/>
  <c r="EV50" i="1"/>
  <c r="EL50" i="1"/>
  <c r="EN50" i="1"/>
  <c r="FJ50" i="1"/>
  <c r="EI50" i="1"/>
  <c r="EI44" i="1" s="1"/>
  <c r="EF50" i="1"/>
  <c r="EF44" i="1" s="1"/>
  <c r="FI50" i="1"/>
  <c r="FI44" i="1" s="1"/>
  <c r="EM50" i="1"/>
  <c r="ER50" i="1"/>
  <c r="ET50" i="1"/>
  <c r="FH50" i="1"/>
  <c r="FH44" i="1" s="1"/>
  <c r="EW50" i="1"/>
  <c r="FG50" i="1"/>
  <c r="FG44" i="1" s="1"/>
  <c r="FM50" i="1"/>
  <c r="EX50" i="1"/>
  <c r="EY50" i="1"/>
  <c r="FK50" i="1"/>
  <c r="EO50" i="1"/>
  <c r="EK50" i="1"/>
  <c r="EJ50" i="1"/>
  <c r="EH50" i="1"/>
  <c r="EG50" i="1"/>
  <c r="FO50" i="1"/>
  <c r="ES50" i="1"/>
  <c r="EZ50" i="1"/>
  <c r="FE50" i="1"/>
  <c r="EP50" i="1"/>
  <c r="FL50" i="1"/>
  <c r="FB50" i="1"/>
  <c r="EL44" i="1"/>
  <c r="EN44" i="1"/>
  <c r="FN50" i="1"/>
  <c r="FD50" i="1"/>
  <c r="FC50" i="1"/>
  <c r="EQ50" i="1"/>
  <c r="FF50" i="1"/>
  <c r="ES44" i="1" l="1"/>
  <c r="EM44" i="1"/>
  <c r="EX44" i="1"/>
  <c r="ER44" i="1"/>
  <c r="EV44" i="1"/>
  <c r="FJ44" i="1"/>
  <c r="FE44" i="1"/>
  <c r="EG44" i="1"/>
  <c r="ET44" i="1"/>
  <c r="FM44" i="1"/>
  <c r="EO44" i="1"/>
  <c r="FK44" i="1"/>
  <c r="EW44" i="1"/>
  <c r="EY44" i="1"/>
  <c r="EZ44" i="1"/>
  <c r="EQ44" i="1"/>
  <c r="FB44" i="1"/>
  <c r="EK44" i="1"/>
  <c r="EJ44" i="1"/>
  <c r="FC44" i="1"/>
  <c r="FO44" i="1"/>
  <c r="FD44" i="1"/>
  <c r="FF44" i="1"/>
  <c r="EH44" i="1"/>
  <c r="FL44" i="1"/>
  <c r="EP44" i="1"/>
  <c r="FN44" i="1"/>
  <c r="FI94" i="1" l="1"/>
  <c r="FG94" i="1"/>
  <c r="FC88" i="1" l="1"/>
  <c r="FC83" i="1"/>
  <c r="FM94" i="1"/>
  <c r="FM97" i="1" s="1"/>
  <c r="FN94" i="1"/>
  <c r="FN97" i="1" s="1"/>
  <c r="FO97" i="1"/>
  <c r="FM98" i="1"/>
  <c r="FN98" i="1"/>
  <c r="FO98" i="1"/>
  <c r="FF94" i="1"/>
  <c r="FF97" i="1" s="1"/>
  <c r="FG97" i="1"/>
  <c r="FH94" i="1"/>
  <c r="FH97" i="1" s="1"/>
  <c r="FI97" i="1"/>
  <c r="FJ94" i="1"/>
  <c r="FJ97" i="1" s="1"/>
  <c r="FK94" i="1"/>
  <c r="FK97" i="1" s="1"/>
  <c r="FL94" i="1"/>
  <c r="FL97" i="1" s="1"/>
  <c r="FF98" i="1"/>
  <c r="FH98" i="1"/>
  <c r="FI98" i="1"/>
  <c r="FJ98" i="1"/>
  <c r="FK98" i="1"/>
  <c r="FL98" i="1"/>
  <c r="FG98" i="1"/>
  <c r="FD94" i="1"/>
  <c r="FD97" i="1" s="1"/>
  <c r="FE94" i="1"/>
  <c r="FE97" i="1" s="1"/>
  <c r="FD98" i="1"/>
  <c r="FE98" i="1"/>
  <c r="FC82" i="1" l="1"/>
  <c r="FC94" i="1" s="1"/>
  <c r="FC97" i="1" s="1"/>
  <c r="EZ98" i="1"/>
  <c r="FA98" i="1"/>
  <c r="FB98" i="1"/>
  <c r="EZ94" i="1"/>
  <c r="EZ97" i="1" s="1"/>
  <c r="FA94" i="1"/>
  <c r="FB94" i="1"/>
  <c r="FB97" i="1" s="1"/>
  <c r="FC95" i="1" l="1"/>
  <c r="FC98" i="1" s="1"/>
  <c r="FA97" i="1"/>
  <c r="EQ83" i="1" l="1"/>
  <c r="C6" i="1" l="1"/>
  <c r="C7" i="1" l="1"/>
  <c r="EQ88" i="1" l="1"/>
  <c r="EQ82" i="1" l="1"/>
  <c r="EQ94" i="1" l="1"/>
  <c r="EQ97" i="1" s="1"/>
  <c r="EQ95" i="1"/>
  <c r="EQ98" i="1" s="1"/>
  <c r="FL190" i="1" l="1"/>
  <c r="FK190" i="1"/>
  <c r="FJ190" i="1"/>
  <c r="FI190" i="1"/>
  <c r="FM190" i="1"/>
  <c r="FH190" i="1"/>
  <c r="FG190" i="1"/>
  <c r="FF190" i="1"/>
  <c r="FN190" i="1"/>
  <c r="FE190" i="1"/>
  <c r="FD190" i="1"/>
  <c r="FO190" i="1"/>
  <c r="FL37" i="1" l="1"/>
  <c r="FL35" i="1" s="1"/>
  <c r="FL34" i="1" s="1"/>
  <c r="FD37" i="1"/>
  <c r="FD35" i="1" s="1"/>
  <c r="FD34" i="1" s="1"/>
  <c r="FI37" i="1"/>
  <c r="FI35" i="1" s="1"/>
  <c r="FI34" i="1" s="1"/>
  <c r="FM37" i="1"/>
  <c r="FM35" i="1" s="1"/>
  <c r="FM34" i="1" s="1"/>
  <c r="FG37" i="1"/>
  <c r="FG35" i="1" s="1"/>
  <c r="FG34" i="1" s="1"/>
  <c r="FO37" i="1"/>
  <c r="FO35" i="1" s="1"/>
  <c r="FO34" i="1" s="1"/>
  <c r="FF37" i="1"/>
  <c r="FF35" i="1" s="1"/>
  <c r="FF34" i="1" s="1"/>
  <c r="FF75" i="1" l="1"/>
  <c r="FO75" i="1"/>
  <c r="FG75" i="1"/>
  <c r="FM75" i="1"/>
  <c r="FI75" i="1"/>
  <c r="FD75" i="1"/>
  <c r="FL75" i="1"/>
  <c r="FH37" i="1"/>
  <c r="FH35" i="1" s="1"/>
  <c r="FH34" i="1" s="1"/>
  <c r="FJ37" i="1"/>
  <c r="FJ35" i="1" s="1"/>
  <c r="FJ34" i="1" s="1"/>
  <c r="FN37" i="1"/>
  <c r="FN35" i="1" s="1"/>
  <c r="FN34" i="1" s="1"/>
  <c r="FE37" i="1"/>
  <c r="FE35" i="1" s="1"/>
  <c r="FE34" i="1" s="1"/>
  <c r="FN75" i="1" l="1"/>
  <c r="FJ75" i="1"/>
  <c r="FH75" i="1"/>
  <c r="FE75" i="1"/>
  <c r="FK35" i="1" l="1"/>
  <c r="FK34" i="1" s="1"/>
  <c r="FK75" i="1" l="1"/>
  <c r="EQ190" i="1" l="1"/>
  <c r="EP103" i="1"/>
  <c r="EP190" i="1"/>
  <c r="EH114" i="1"/>
  <c r="EO103" i="1"/>
  <c r="EG114" i="1"/>
  <c r="EN103" i="1"/>
  <c r="EN190" i="1"/>
  <c r="EF103" i="1"/>
  <c r="EF102" i="1" s="1"/>
  <c r="EM103" i="1"/>
  <c r="EN132" i="1"/>
  <c r="EM190" i="1"/>
  <c r="EQ114" i="1"/>
  <c r="EL103" i="1"/>
  <c r="EO190" i="1"/>
  <c r="EL190" i="1"/>
  <c r="EK103" i="1"/>
  <c r="EK190" i="1"/>
  <c r="EJ103" i="1"/>
  <c r="EJ190" i="1"/>
  <c r="EI103" i="1"/>
  <c r="EI190" i="1"/>
  <c r="EF114" i="1"/>
  <c r="EM114" i="1"/>
  <c r="EH103" i="1"/>
  <c r="EH190" i="1"/>
  <c r="EL114" i="1"/>
  <c r="EG103" i="1"/>
  <c r="EG190" i="1"/>
  <c r="EF190" i="1"/>
  <c r="EJ114" i="1"/>
  <c r="EQ103" i="1"/>
  <c r="EN114" i="1" l="1"/>
  <c r="EP114" i="1"/>
  <c r="EO114" i="1"/>
  <c r="EI114" i="1"/>
  <c r="EK114" i="1"/>
  <c r="EF101" i="1"/>
  <c r="EQ102" i="1" l="1"/>
  <c r="EQ101" i="1" s="1"/>
  <c r="EJ102" i="1"/>
  <c r="EJ101" i="1" s="1"/>
  <c r="EM102" i="1"/>
  <c r="EM101" i="1" s="1"/>
  <c r="EP102" i="1"/>
  <c r="EP101" i="1" s="1"/>
  <c r="EO102" i="1"/>
  <c r="EO101" i="1" s="1"/>
  <c r="EN102" i="1"/>
  <c r="EN101" i="1" s="1"/>
  <c r="EH120" i="1"/>
  <c r="EI102" i="1"/>
  <c r="EI101" i="1" s="1"/>
  <c r="EG102" i="1"/>
  <c r="EL102" i="1"/>
  <c r="EL101" i="1" s="1"/>
  <c r="EP120" i="1"/>
  <c r="EH102" i="1"/>
  <c r="EH101" i="1" s="1"/>
  <c r="EF120" i="1"/>
  <c r="EK102" i="1"/>
  <c r="EK101" i="1" s="1"/>
  <c r="EO14" i="1"/>
  <c r="EJ14" i="1" l="1"/>
  <c r="EJ13" i="1" s="1"/>
  <c r="EM14" i="1"/>
  <c r="EL14" i="1"/>
  <c r="EL13" i="1" s="1"/>
  <c r="EL120" i="1"/>
  <c r="EK14" i="1"/>
  <c r="EK13" i="1" s="1"/>
  <c r="EI14" i="1"/>
  <c r="EI13" i="1" s="1"/>
  <c r="EQ14" i="1"/>
  <c r="EN14" i="1"/>
  <c r="EQ120" i="1"/>
  <c r="EF14" i="1"/>
  <c r="EF13" i="1" s="1"/>
  <c r="EG120" i="1"/>
  <c r="EG101" i="1"/>
  <c r="EG14" i="1"/>
  <c r="EG13" i="1" s="1"/>
  <c r="EH14" i="1"/>
  <c r="EH13" i="1" s="1"/>
  <c r="EP14" i="1"/>
  <c r="EG132" i="1" l="1"/>
  <c r="EJ120" i="1"/>
  <c r="EO120" i="1"/>
  <c r="EK132" i="1"/>
  <c r="EM132" i="1"/>
  <c r="EH132" i="1"/>
  <c r="EI120" i="1"/>
  <c r="EK120" i="1"/>
  <c r="EI132" i="1"/>
  <c r="EM120" i="1"/>
  <c r="EQ132" i="1"/>
  <c r="EN120" i="1"/>
  <c r="EO132" i="1" l="1"/>
  <c r="EJ132" i="1"/>
  <c r="EL132" i="1"/>
  <c r="EP132" i="1"/>
  <c r="EF132" i="1" l="1"/>
  <c r="EQ13" i="1" l="1"/>
  <c r="EN13" i="1" l="1"/>
  <c r="EM13" i="1"/>
  <c r="EO13" i="1" l="1"/>
  <c r="EP13" i="1"/>
  <c r="EF37" i="1" l="1"/>
  <c r="EF35" i="1" l="1"/>
  <c r="EN37" i="1" l="1"/>
  <c r="EN35" i="1" s="1"/>
  <c r="EN34" i="1" s="1"/>
  <c r="EL37" i="1"/>
  <c r="EL35" i="1" s="1"/>
  <c r="EL34" i="1" s="1"/>
  <c r="EQ37" i="1"/>
  <c r="EQ35" i="1" s="1"/>
  <c r="EQ34" i="1" s="1"/>
  <c r="EO37" i="1"/>
  <c r="EO35" i="1" s="1"/>
  <c r="EO34" i="1" s="1"/>
  <c r="EP37" i="1"/>
  <c r="EP35" i="1" s="1"/>
  <c r="EP34" i="1" s="1"/>
  <c r="EH37" i="1"/>
  <c r="EH35" i="1" s="1"/>
  <c r="EH34" i="1" s="1"/>
  <c r="EK37" i="1"/>
  <c r="EK35" i="1" s="1"/>
  <c r="EK34" i="1" s="1"/>
  <c r="EF34" i="1"/>
  <c r="EI37" i="1"/>
  <c r="EI35" i="1" s="1"/>
  <c r="EI34" i="1" s="1"/>
  <c r="EJ37" i="1"/>
  <c r="EJ35" i="1" s="1"/>
  <c r="EJ34" i="1" s="1"/>
  <c r="EG37" i="1"/>
  <c r="EG35" i="1" s="1"/>
  <c r="EG34" i="1" s="1"/>
  <c r="EF75" i="1" l="1"/>
  <c r="EJ75" i="1"/>
  <c r="EK75" i="1"/>
  <c r="EG75" i="1"/>
  <c r="EL75" i="1"/>
  <c r="EI75" i="1"/>
  <c r="EH75" i="1"/>
  <c r="EP75" i="1"/>
  <c r="EO75" i="1"/>
  <c r="EQ75" i="1"/>
  <c r="EN75" i="1"/>
  <c r="EF76" i="1"/>
  <c r="EM37" i="1"/>
  <c r="EM35" i="1" s="1"/>
  <c r="EM34" i="1" s="1"/>
  <c r="EM32" i="1" l="1"/>
  <c r="EM31" i="1"/>
  <c r="EP31" i="1"/>
  <c r="EP32" i="1"/>
  <c r="EP33" i="1" s="1"/>
  <c r="EK32" i="1"/>
  <c r="EK33" i="1" s="1"/>
  <c r="EK31" i="1"/>
  <c r="EN32" i="1"/>
  <c r="EN33" i="1" s="1"/>
  <c r="EN31" i="1"/>
  <c r="EO31" i="1"/>
  <c r="EO32" i="1"/>
  <c r="EO33" i="1" s="1"/>
  <c r="EJ31" i="1"/>
  <c r="EJ32" i="1"/>
  <c r="EJ33" i="1" s="1"/>
  <c r="EG31" i="1"/>
  <c r="EG32" i="1"/>
  <c r="EG33" i="1" s="1"/>
  <c r="EL31" i="1"/>
  <c r="EL32" i="1"/>
  <c r="EL33" i="1" s="1"/>
  <c r="EQ31" i="1"/>
  <c r="EQ32" i="1"/>
  <c r="EQ33" i="1" s="1"/>
  <c r="EH31" i="1"/>
  <c r="EH32" i="1"/>
  <c r="EH33" i="1" s="1"/>
  <c r="EI32" i="1"/>
  <c r="EI33" i="1" s="1"/>
  <c r="EI31" i="1"/>
  <c r="EI76" i="1"/>
  <c r="EM75" i="1"/>
  <c r="EL76" i="1"/>
  <c r="EK76" i="1"/>
  <c r="EH76" i="1"/>
  <c r="EN76" i="1"/>
  <c r="EQ76" i="1"/>
  <c r="EG76" i="1"/>
  <c r="EJ76" i="1"/>
  <c r="EO76" i="1"/>
  <c r="EP76" i="1"/>
  <c r="EF32" i="1"/>
  <c r="EF33" i="1" s="1"/>
  <c r="EF31" i="1"/>
  <c r="EM33" i="1" l="1"/>
  <c r="EM76" i="1"/>
  <c r="EZ37" i="1" l="1"/>
  <c r="EZ35" i="1" s="1"/>
  <c r="EZ34" i="1" s="1"/>
  <c r="FB37" i="1"/>
  <c r="FB35" i="1" s="1"/>
  <c r="FB34" i="1" s="1"/>
  <c r="EW37" i="1"/>
  <c r="EW35" i="1" s="1"/>
  <c r="EW34" i="1" s="1"/>
  <c r="EX37" i="1"/>
  <c r="EX35" i="1" s="1"/>
  <c r="EX34" i="1" s="1"/>
  <c r="FC37" i="1"/>
  <c r="FC35" i="1" s="1"/>
  <c r="FC34" i="1" s="1"/>
  <c r="EV37" i="1"/>
  <c r="EV35" i="1" s="1"/>
  <c r="EV34" i="1" s="1"/>
  <c r="EU37" i="1"/>
  <c r="EU35" i="1" s="1"/>
  <c r="EU34" i="1" s="1"/>
  <c r="ET37" i="1"/>
  <c r="ET35" i="1" s="1"/>
  <c r="ET34" i="1" s="1"/>
  <c r="ER37" i="1"/>
  <c r="ER35" i="1" s="1"/>
  <c r="ER34" i="1" s="1"/>
  <c r="ES37" i="1"/>
  <c r="ES35" i="1" s="1"/>
  <c r="ES34" i="1" s="1"/>
  <c r="FA37" i="1"/>
  <c r="FA35" i="1" s="1"/>
  <c r="FA34" i="1" s="1"/>
  <c r="ER75" i="1" l="1"/>
  <c r="ES75" i="1"/>
  <c r="EX75" i="1"/>
  <c r="ET75" i="1"/>
  <c r="EV75" i="1"/>
  <c r="FB75" i="1"/>
  <c r="FA75" i="1"/>
  <c r="EU75" i="1"/>
  <c r="FC75" i="1"/>
  <c r="EW75" i="1"/>
  <c r="EZ75" i="1"/>
  <c r="EY37" i="1"/>
  <c r="EY35" i="1" s="1"/>
  <c r="EY34" i="1" s="1"/>
  <c r="EY75" i="1" l="1"/>
  <c r="EU103" i="1" l="1"/>
  <c r="EY103" i="1"/>
  <c r="EZ103" i="1"/>
  <c r="EW103" i="1"/>
  <c r="EV103" i="1"/>
  <c r="ER103" i="1" l="1"/>
  <c r="ET103" i="1"/>
  <c r="ES103" i="1"/>
  <c r="FA103" i="1"/>
  <c r="ET132" i="1"/>
  <c r="FB103" i="1"/>
  <c r="EX103" i="1"/>
  <c r="FC103" i="1"/>
  <c r="FA132" i="1" l="1"/>
  <c r="EV132" i="1"/>
  <c r="EW132" i="1"/>
  <c r="EX132" i="1"/>
  <c r="EY132" i="1" l="1"/>
  <c r="ER132" i="1"/>
  <c r="ES132" i="1"/>
  <c r="FC132" i="1"/>
  <c r="EU132" i="1"/>
  <c r="EZ132" i="1"/>
  <c r="FB132" i="1"/>
  <c r="EX102" i="1" l="1"/>
  <c r="EV102" i="1" l="1"/>
  <c r="FC114" i="1"/>
  <c r="EZ102" i="1"/>
  <c r="EY114" i="1"/>
  <c r="EW102" i="1"/>
  <c r="EY102" i="1"/>
  <c r="ET102" i="1"/>
  <c r="EW114" i="1"/>
  <c r="EU102" i="1"/>
  <c r="FA102" i="1"/>
  <c r="ER102" i="1"/>
  <c r="ES102" i="1"/>
  <c r="EZ114" i="1"/>
  <c r="EX114" i="1"/>
  <c r="EX101" i="1" s="1"/>
  <c r="EX76" i="1" s="1"/>
  <c r="EU114" i="1"/>
  <c r="FC102" i="1"/>
  <c r="FA114" i="1" l="1"/>
  <c r="FA101" i="1" s="1"/>
  <c r="FA76" i="1" s="1"/>
  <c r="EV114" i="1"/>
  <c r="EW101" i="1"/>
  <c r="EW76" i="1" s="1"/>
  <c r="EU101" i="1"/>
  <c r="EU76" i="1" s="1"/>
  <c r="FB114" i="1"/>
  <c r="ES114" i="1"/>
  <c r="EZ101" i="1"/>
  <c r="EZ76" i="1" s="1"/>
  <c r="EY101" i="1"/>
  <c r="EY76" i="1" s="1"/>
  <c r="FC101" i="1"/>
  <c r="FC76" i="1" s="1"/>
  <c r="ES101" i="1" l="1"/>
  <c r="ES76" i="1" s="1"/>
  <c r="FB102" i="1"/>
  <c r="ET114" i="1"/>
  <c r="ET101" i="1" s="1"/>
  <c r="ET76" i="1" s="1"/>
  <c r="EV101" i="1"/>
  <c r="EV76" i="1" s="1"/>
  <c r="FB101" i="1"/>
  <c r="FB76" i="1" s="1"/>
  <c r="ER114" i="1"/>
  <c r="ER101" i="1" s="1"/>
  <c r="ER76" i="1" s="1"/>
  <c r="FC190" i="1" l="1"/>
  <c r="FA190" i="1"/>
  <c r="EZ190" i="1"/>
  <c r="EY190" i="1"/>
  <c r="EX190" i="1"/>
  <c r="ER190" i="1"/>
  <c r="EW190" i="1"/>
  <c r="EV190" i="1"/>
  <c r="EU190" i="1"/>
  <c r="ET190" i="1"/>
  <c r="FB190" i="1"/>
  <c r="ES190" i="1"/>
  <c r="FO103" i="1" l="1"/>
  <c r="FF132" i="1" l="1"/>
  <c r="FM132" i="1" l="1"/>
  <c r="FI132" i="1"/>
  <c r="FH132" i="1"/>
  <c r="FJ132" i="1"/>
  <c r="FG132" i="1" l="1"/>
  <c r="FE132" i="1"/>
  <c r="FN132" i="1"/>
  <c r="FD132" i="1"/>
  <c r="FL132" i="1"/>
  <c r="FO132" i="1"/>
  <c r="FK132" i="1"/>
  <c r="FK114" i="1" l="1"/>
  <c r="FE114" i="1"/>
  <c r="FO102" i="1"/>
  <c r="FI114" i="1"/>
  <c r="FO114" i="1"/>
  <c r="FO101" i="1" l="1"/>
  <c r="FO76" i="1" s="1"/>
  <c r="FG114" i="1"/>
  <c r="FJ114" i="1"/>
  <c r="FL114" i="1"/>
  <c r="FM114" i="1"/>
  <c r="FH114" i="1" l="1"/>
  <c r="FN114" i="1"/>
  <c r="FF114" i="1" l="1"/>
  <c r="FD114" i="1"/>
  <c r="FE103" i="1" l="1"/>
  <c r="FE102" i="1" s="1"/>
  <c r="FE101" i="1" s="1"/>
  <c r="FE76" i="1" s="1"/>
  <c r="FF103" i="1" l="1"/>
  <c r="FF102" i="1" s="1"/>
  <c r="FF101" i="1" s="1"/>
  <c r="FF76" i="1" s="1"/>
  <c r="FG103" i="1"/>
  <c r="FG102" i="1" s="1"/>
  <c r="FG101" i="1" s="1"/>
  <c r="FG76" i="1" s="1"/>
  <c r="FD103" i="1"/>
  <c r="FD102" i="1" s="1"/>
  <c r="FD101" i="1" s="1"/>
  <c r="FD76" i="1" s="1"/>
  <c r="FI103" i="1" l="1"/>
  <c r="FI102" i="1" s="1"/>
  <c r="FI101" i="1" s="1"/>
  <c r="FI76" i="1" s="1"/>
  <c r="FH103" i="1" l="1"/>
  <c r="FH102" i="1" s="1"/>
  <c r="FH101" i="1" s="1"/>
  <c r="FH76" i="1" s="1"/>
  <c r="FK103" i="1" l="1"/>
  <c r="FK102" i="1" s="1"/>
  <c r="FK101" i="1" s="1"/>
  <c r="FK76" i="1" s="1"/>
  <c r="FL103" i="1" l="1"/>
  <c r="FL102" i="1" s="1"/>
  <c r="FL101" i="1" s="1"/>
  <c r="FL76" i="1" s="1"/>
  <c r="FJ103" i="1"/>
  <c r="FJ102" i="1" s="1"/>
  <c r="FJ101" i="1" s="1"/>
  <c r="FJ76" i="1" s="1"/>
  <c r="FM103" i="1" l="1"/>
  <c r="FM102" i="1" s="1"/>
  <c r="FM101" i="1" s="1"/>
  <c r="FM76" i="1" s="1"/>
  <c r="FN103" i="1"/>
  <c r="FN102" i="1" s="1"/>
  <c r="FN101" i="1" s="1"/>
  <c r="FN76" i="1" s="1"/>
  <c r="FL120" i="1" l="1"/>
  <c r="FL14" i="1"/>
  <c r="FO120" i="1" l="1"/>
  <c r="FO14" i="1"/>
  <c r="FN120" i="1" l="1"/>
  <c r="FN14" i="1"/>
  <c r="FM14" i="1" l="1"/>
  <c r="FM120" i="1"/>
  <c r="FN13" i="1" l="1"/>
  <c r="FK14" i="1" l="1"/>
  <c r="FK120" i="1"/>
  <c r="FJ14" i="1" l="1"/>
  <c r="FJ120" i="1"/>
  <c r="FI120" i="1" l="1"/>
  <c r="FI14" i="1"/>
  <c r="FG120" i="1" l="1"/>
  <c r="FG14" i="1"/>
  <c r="FF120" i="1" l="1"/>
  <c r="FF14" i="1"/>
  <c r="FD14" i="1" l="1"/>
  <c r="FD120" i="1" l="1"/>
  <c r="FE14" i="1" l="1"/>
  <c r="FE120" i="1"/>
  <c r="FD13" i="1" l="1"/>
  <c r="FO13" i="1" l="1"/>
  <c r="FG13" i="1" l="1"/>
  <c r="FE13" i="1" l="1"/>
  <c r="FL13" i="1" l="1"/>
  <c r="FM13" i="1" l="1"/>
  <c r="FF13" i="1" l="1"/>
  <c r="FE32" i="1" l="1"/>
  <c r="FE33" i="1" s="1"/>
  <c r="FE31" i="1"/>
  <c r="FD32" i="1" l="1"/>
  <c r="FD31" i="1"/>
  <c r="FD33" i="1" l="1"/>
  <c r="FO32" i="1"/>
  <c r="FO33" i="1" s="1"/>
  <c r="FO31" i="1"/>
  <c r="FN31" i="1" l="1"/>
  <c r="FN32" i="1"/>
  <c r="FN33" i="1" s="1"/>
  <c r="FM32" i="1" l="1"/>
  <c r="FM33" i="1" s="1"/>
  <c r="FM31" i="1"/>
  <c r="FL32" i="1" l="1"/>
  <c r="FL33" i="1" s="1"/>
  <c r="FL31" i="1"/>
  <c r="FG32" i="1" l="1"/>
  <c r="FG33" i="1" s="1"/>
  <c r="FG31" i="1"/>
  <c r="FF32" i="1" l="1"/>
  <c r="FF31" i="1"/>
  <c r="FF33" i="1" l="1"/>
  <c r="FH14" i="1" l="1"/>
  <c r="FH120" i="1" l="1"/>
  <c r="FH13" i="1" l="1"/>
  <c r="FH32" i="1" l="1"/>
  <c r="FH31" i="1"/>
  <c r="FH33" i="1" l="1"/>
  <c r="FI13" i="1" l="1"/>
  <c r="FI32" i="1" l="1"/>
  <c r="FI31" i="1"/>
  <c r="FI33" i="1" l="1"/>
  <c r="FK13" i="1" l="1"/>
  <c r="FK32" i="1" l="1"/>
  <c r="FK33" i="1" s="1"/>
  <c r="FK31" i="1"/>
  <c r="FJ13" i="1" l="1"/>
  <c r="FJ32" i="1" l="1"/>
  <c r="FJ31" i="1"/>
  <c r="FJ33" i="1" l="1"/>
  <c r="ER120" i="1" l="1"/>
  <c r="ER14" i="1"/>
  <c r="ER13" i="1" l="1"/>
  <c r="ER32" i="1" l="1"/>
  <c r="ER33" i="1" s="1"/>
  <c r="ER31" i="1"/>
  <c r="FC14" i="1" l="1"/>
  <c r="FC13" i="1" s="1"/>
  <c r="FC120" i="1"/>
  <c r="ET14" i="1" l="1"/>
  <c r="ET13" i="1" s="1"/>
  <c r="EY14" i="1"/>
  <c r="EY13" i="1" s="1"/>
  <c r="ES120" i="1"/>
  <c r="EV14" i="1"/>
  <c r="EV13" i="1" s="1"/>
  <c r="ES14" i="1"/>
  <c r="ES13" i="1" s="1"/>
  <c r="EY120" i="1"/>
  <c r="EU14" i="1"/>
  <c r="EU13" i="1" s="1"/>
  <c r="EW120" i="1"/>
  <c r="FC32" i="1"/>
  <c r="FC33" i="1" s="1"/>
  <c r="FC31" i="1"/>
  <c r="EU120" i="1"/>
  <c r="ET120" i="1"/>
  <c r="EV120" i="1"/>
  <c r="EW14" i="1"/>
  <c r="ES32" i="1" l="1"/>
  <c r="ES33" i="1" s="1"/>
  <c r="ES31" i="1"/>
  <c r="EY32" i="1"/>
  <c r="EY33" i="1" s="1"/>
  <c r="EY31" i="1"/>
  <c r="EV32" i="1"/>
  <c r="EV33" i="1" s="1"/>
  <c r="EV31" i="1"/>
  <c r="FB120" i="1"/>
  <c r="FB14" i="1"/>
  <c r="FB13" i="1" s="1"/>
  <c r="EU32" i="1"/>
  <c r="EU33" i="1" s="1"/>
  <c r="EU31" i="1"/>
  <c r="ET32" i="1"/>
  <c r="ET33" i="1" s="1"/>
  <c r="ET31" i="1"/>
  <c r="FB31" i="1" l="1"/>
  <c r="FB32" i="1"/>
  <c r="FB33" i="1" s="1"/>
  <c r="EW13" i="1" l="1"/>
  <c r="EW32" i="1" l="1"/>
  <c r="EW33" i="1" s="1"/>
  <c r="EW31" i="1"/>
  <c r="EX14" i="1" l="1"/>
  <c r="EX13" i="1" s="1"/>
  <c r="EX120" i="1"/>
  <c r="EX32" i="1" l="1"/>
  <c r="EX33" i="1" s="1"/>
  <c r="EX31" i="1"/>
  <c r="EZ120" i="1" l="1"/>
  <c r="EZ14" i="1"/>
  <c r="EZ13" i="1" s="1"/>
  <c r="EZ31" i="1" l="1"/>
  <c r="EZ32" i="1"/>
  <c r="EZ33" i="1" s="1"/>
  <c r="FA14" i="1" l="1"/>
  <c r="FA13" i="1" s="1"/>
  <c r="FA120" i="1"/>
  <c r="FA32" i="1" l="1"/>
  <c r="FA33" i="1" s="1"/>
  <c r="FA31" i="1"/>
</calcChain>
</file>

<file path=xl/sharedStrings.xml><?xml version="1.0" encoding="utf-8"?>
<sst xmlns="http://schemas.openxmlformats.org/spreadsheetml/2006/main" count="950" uniqueCount="943">
  <si>
    <t>DATA_DOMAIN</t>
  </si>
  <si>
    <t>REF_AREA</t>
  </si>
  <si>
    <t>COUNTERPART_AREA</t>
  </si>
  <si>
    <t>FREQ</t>
  </si>
  <si>
    <t>UNIT_MULT</t>
  </si>
  <si>
    <t>INDICATOR</t>
  </si>
  <si>
    <t>Descriptor</t>
  </si>
  <si>
    <t>Country code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</si>
  <si>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</si>
  <si>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</si>
  <si>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</si>
  <si>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</si>
  <si>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</si>
  <si>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</si>
  <si>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</si>
  <si>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SR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</si>
  <si>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</si>
  <si>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</si>
  <si>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</si>
  <si>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</si>
  <si>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</si>
  <si>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</si>
  <si>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</si>
  <si>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</si>
  <si>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</si>
  <si>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</si>
  <si>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</si>
  <si>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</si>
  <si>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Revenues</t>
  </si>
  <si>
    <t>Expenditures</t>
  </si>
  <si>
    <t>Net Lending</t>
  </si>
  <si>
    <t>Surplus(+)/deficit(-) current balance</t>
  </si>
  <si>
    <t>Surplus(+)/deficit(-) primary balance</t>
  </si>
  <si>
    <t>Surplus(+)/deficit(-) overall balance</t>
  </si>
  <si>
    <t>Statistical Discrepancy</t>
  </si>
  <si>
    <t>Financing</t>
  </si>
  <si>
    <t>External financing (1)</t>
  </si>
  <si>
    <t xml:space="preserve">Disbursements </t>
  </si>
  <si>
    <t>Domestic financing (2)</t>
  </si>
  <si>
    <t>CBoS</t>
  </si>
  <si>
    <t>Other depository corporations</t>
  </si>
  <si>
    <t>Other financial corporations</t>
  </si>
  <si>
    <t>Non financial corporations</t>
  </si>
  <si>
    <t>Net equity acquisition</t>
  </si>
  <si>
    <t>CBoS, Claims on government</t>
  </si>
  <si>
    <t>CBoS, Liabilities to government</t>
  </si>
  <si>
    <t xml:space="preserve">CBoS, Liabilities to government of which: in foreign currency </t>
  </si>
  <si>
    <t>Other depository corporations, Claims on government</t>
  </si>
  <si>
    <t>Other depository corporations, Claims on government of which: Treasury bills</t>
  </si>
  <si>
    <t>Other depository corporations, Liabilities to government</t>
  </si>
  <si>
    <t>Other depository corporations, Liabilities to government of which: in foreign currency</t>
  </si>
  <si>
    <t>CGO_01</t>
  </si>
  <si>
    <t>CGO_02</t>
  </si>
  <si>
    <t>CGO_03</t>
  </si>
  <si>
    <t>CGO_04</t>
  </si>
  <si>
    <t>CGO_05</t>
  </si>
  <si>
    <t>CGO_06</t>
  </si>
  <si>
    <t>CGO_07</t>
  </si>
  <si>
    <t>CGO_08</t>
  </si>
  <si>
    <t>CGO_09</t>
  </si>
  <si>
    <t>CGO_10</t>
  </si>
  <si>
    <t>CGO_11</t>
  </si>
  <si>
    <t>CGO_12</t>
  </si>
  <si>
    <t>CGO_13</t>
  </si>
  <si>
    <t>CGO_14</t>
  </si>
  <si>
    <t>CGO_15</t>
  </si>
  <si>
    <t>CGO_16</t>
  </si>
  <si>
    <t>CGO_17</t>
  </si>
  <si>
    <t>CGO_18</t>
  </si>
  <si>
    <t>CGO_19</t>
  </si>
  <si>
    <t>CGO_20</t>
  </si>
  <si>
    <t>CGO_21</t>
  </si>
  <si>
    <t>CGO_22</t>
  </si>
  <si>
    <t>CGO_23</t>
  </si>
  <si>
    <t>CGO_24</t>
  </si>
  <si>
    <t>CGO_25</t>
  </si>
  <si>
    <t>CGO_26</t>
  </si>
  <si>
    <t>CGO_27</t>
  </si>
  <si>
    <t>CGO_28</t>
  </si>
  <si>
    <t>CGO_29</t>
  </si>
  <si>
    <t>CGO_30</t>
  </si>
  <si>
    <t>CGO_31</t>
  </si>
  <si>
    <t>CGO_32</t>
  </si>
  <si>
    <t>CGO_33</t>
  </si>
  <si>
    <t>CGO_34</t>
  </si>
  <si>
    <t>CGO_35</t>
  </si>
  <si>
    <t>CGO_36</t>
  </si>
  <si>
    <t>CGO_37</t>
  </si>
  <si>
    <t>CGO_38</t>
  </si>
  <si>
    <t>CGO_39</t>
  </si>
  <si>
    <t>CGO_40</t>
  </si>
  <si>
    <t>CGO_41</t>
  </si>
  <si>
    <t>CGO_42</t>
  </si>
  <si>
    <t>CGO_43</t>
  </si>
  <si>
    <t>CGO_44</t>
  </si>
  <si>
    <t>CGO_50</t>
  </si>
  <si>
    <t>CGO_51</t>
  </si>
  <si>
    <t>CGO_52</t>
  </si>
  <si>
    <t>CGO_53</t>
  </si>
  <si>
    <t>CGO_54</t>
  </si>
  <si>
    <t>CGO_55</t>
  </si>
  <si>
    <t>CGO_56</t>
  </si>
  <si>
    <t>CGO_57</t>
  </si>
  <si>
    <t>CGO_58</t>
  </si>
  <si>
    <t>CGO_59</t>
  </si>
  <si>
    <t>CGO_60</t>
  </si>
  <si>
    <t>CGO_61</t>
  </si>
  <si>
    <t>CGO_62</t>
  </si>
  <si>
    <t>CGO_63</t>
  </si>
  <si>
    <t>CGO_64</t>
  </si>
  <si>
    <t>CGO_65</t>
  </si>
  <si>
    <t>CGO_66</t>
  </si>
  <si>
    <t>CGO_67</t>
  </si>
  <si>
    <t>CGO_68</t>
  </si>
  <si>
    <t>CGO_69</t>
  </si>
  <si>
    <t>CGO_70</t>
  </si>
  <si>
    <t>Revenues, Tax revenues</t>
  </si>
  <si>
    <t>Revenues, Direct taxes</t>
  </si>
  <si>
    <t>Revenues, Indirect taxes</t>
  </si>
  <si>
    <t>Revenues, Non-tax revenues</t>
  </si>
  <si>
    <t>Revenues, Capital revenues</t>
  </si>
  <si>
    <t>Revenues, Grants</t>
  </si>
  <si>
    <t>Expenditures, Current expenditures</t>
  </si>
  <si>
    <t>Expenditures, Wages and salaries</t>
  </si>
  <si>
    <t>Expenditures, Goods and services</t>
  </si>
  <si>
    <t>Expenditures, Subsidies and transfers</t>
  </si>
  <si>
    <t>Expenditures, Interest</t>
  </si>
  <si>
    <t>Expenditures, Capital expenditures</t>
  </si>
  <si>
    <t>Disbursements minus :Amortizations</t>
  </si>
  <si>
    <t xml:space="preserve">Revenues, Mining </t>
  </si>
  <si>
    <t>Revenues, Mining, Tax revenues</t>
  </si>
  <si>
    <t>Revenues, Mining, Direct taxes</t>
  </si>
  <si>
    <t>Revenues, Mining, Indirect taxes</t>
  </si>
  <si>
    <t>Revenues, Mining, Non-tax revenues</t>
  </si>
  <si>
    <t>Revenues, Non-mining</t>
  </si>
  <si>
    <t>Revenues, Non-mining, Tax revenues</t>
  </si>
  <si>
    <t>Revenues, Non-mining, Direct taxes</t>
  </si>
  <si>
    <t>Revenues, Non-mining, Indirect taxes</t>
  </si>
  <si>
    <t>Revenues, Non-mining, Non-tax revenues</t>
  </si>
  <si>
    <t>Revenues, Direct Taxes, Corporate tax: of which: corporations</t>
  </si>
  <si>
    <t>Revenues, Direct Taxes, Corporate tax: of which: individuals</t>
  </si>
  <si>
    <t>Revenues, Direct Taxes, Corporate tax: of which: bauxite companies</t>
  </si>
  <si>
    <t>Revenues, Direct Taxes, Wage tax</t>
  </si>
  <si>
    <t>Revenues, Direct Taxes, Civil servants</t>
  </si>
  <si>
    <t>Revenues, Direct Taxes, Others</t>
  </si>
  <si>
    <t>Revenues, Direct Taxes, Wealth tax (inheritance, property tax)</t>
  </si>
  <si>
    <t>Revenues, Direct Taxes, Dividend tax</t>
  </si>
  <si>
    <t>Revenues, Direct Taxes, Rental Value Tax</t>
  </si>
  <si>
    <t>Revenues, Direct Taxes, Casino tax</t>
  </si>
  <si>
    <t>Revenues, Direct Taxes, Lottery Tax</t>
  </si>
  <si>
    <t xml:space="preserve">Revenues, Direct Taxes, "Algemene project rekening" </t>
  </si>
  <si>
    <t>Revenues, Indirect taxes, Import duties</t>
  </si>
  <si>
    <t>Revenues, Indirect taxes, Statistical fees and consent rights</t>
  </si>
  <si>
    <t>Revenues, Indirect taxes, Exicise on alcohol free drinks</t>
  </si>
  <si>
    <t>Revenues, Indirect taxes, Wood export tax</t>
  </si>
  <si>
    <t>Revenues, Indirect taxes, Excise on alcohol</t>
  </si>
  <si>
    <t xml:space="preserve">Revenues, Indirect taxes, Public entertainment tax </t>
  </si>
  <si>
    <t>Revenues, Indirect taxes, Excise on beer</t>
  </si>
  <si>
    <t>Revenues, Indirect taxes, Excise on tobacco and cigarett</t>
  </si>
  <si>
    <t>Revenues, Indirect taxes, Fuel tax</t>
  </si>
  <si>
    <t>Revenues, Indirect taxes, Sales tax: Import &amp; domestic</t>
  </si>
  <si>
    <t xml:space="preserve">Revenues, Indirect taxes, "Algemene project rekening" </t>
  </si>
  <si>
    <t xml:space="preserve"> Wages and salaries of civil servants by ministry, Total</t>
  </si>
  <si>
    <t xml:space="preserve"> Wages and salaries of civil servants by ministry, 1 Justice and Police</t>
  </si>
  <si>
    <t xml:space="preserve"> Wages and salaries of civil servants by ministry, 2 Home Affairs</t>
  </si>
  <si>
    <t xml:space="preserve"> Wages and salaries of civil servants by ministry, 3 Regional Development</t>
  </si>
  <si>
    <t xml:space="preserve"> Wages and salaries of civil servants by ministry, 4 Defense</t>
  </si>
  <si>
    <t xml:space="preserve"> Wages and salaries of civil servants by ministry, 5 Foreign Affairs</t>
  </si>
  <si>
    <t xml:space="preserve"> Wages and salaries of civil servants by ministry, 8 Agriculture, Animal husbandry and Fisheries</t>
  </si>
  <si>
    <t xml:space="preserve"> Wages and salaries of civil servants by ministry, 9 Natural Resources</t>
  </si>
  <si>
    <t xml:space="preserve"> Wages and salaries of civil servants by ministry, 10 Labour</t>
  </si>
  <si>
    <t xml:space="preserve"> Wages and salaries of civil servants by ministry, 11 Social Affairs and Housing</t>
  </si>
  <si>
    <t xml:space="preserve"> Wages and salaries of civil servants by ministry, 12 Education, Science and Culture</t>
  </si>
  <si>
    <t xml:space="preserve"> Wages and salaries of civil servants by ministry, 12i. Public Schools</t>
  </si>
  <si>
    <t xml:space="preserve"> Wages and salaries of civil servants by ministry, 12ii. Other</t>
  </si>
  <si>
    <t xml:space="preserve"> Wages and salaries of civil servants by ministry, 13 Public Works </t>
  </si>
  <si>
    <t xml:space="preserve"> Wages and salaries of civil servants by ministry, 14 Transport, Communication &amp; Tourism</t>
  </si>
  <si>
    <t xml:space="preserve"> Wages and salaries of civil servants by ministry, 15 Health</t>
  </si>
  <si>
    <t xml:space="preserve"> Wages and salaries of civil servants by ministry, 16 Physical Planning, Land- and Forestry Management</t>
  </si>
  <si>
    <t xml:space="preserve"> Wages and salaries of civil servants by ministry, 17 Sport and Youth Affairs</t>
  </si>
  <si>
    <t>CGO_71</t>
  </si>
  <si>
    <t>CGO_72</t>
  </si>
  <si>
    <t>CGO_73</t>
  </si>
  <si>
    <t>CGO_74</t>
  </si>
  <si>
    <t>CGO_75</t>
  </si>
  <si>
    <t>CGO_76</t>
  </si>
  <si>
    <t>CGO_77</t>
  </si>
  <si>
    <t>CGO_78</t>
  </si>
  <si>
    <t>CGO_79</t>
  </si>
  <si>
    <t>CGO_80</t>
  </si>
  <si>
    <t>CGO_81</t>
  </si>
  <si>
    <t>CGO_82</t>
  </si>
  <si>
    <t>CGO_83</t>
  </si>
  <si>
    <t>CGO_84</t>
  </si>
  <si>
    <t>CGO_85</t>
  </si>
  <si>
    <t>CGO_86</t>
  </si>
  <si>
    <t>CGO_87</t>
  </si>
  <si>
    <t>CGO_88</t>
  </si>
  <si>
    <t>CGO_89</t>
  </si>
  <si>
    <t>CGO_90</t>
  </si>
  <si>
    <t>CGO_91</t>
  </si>
  <si>
    <t>CGO_92</t>
  </si>
  <si>
    <t>CGO_93</t>
  </si>
  <si>
    <t>CGO_94</t>
  </si>
  <si>
    <t>CGO_95</t>
  </si>
  <si>
    <t>CGO_96</t>
  </si>
  <si>
    <t>CGO_97</t>
  </si>
  <si>
    <t>CGO_98</t>
  </si>
  <si>
    <t>CGO_99</t>
  </si>
  <si>
    <t>CGO_100</t>
  </si>
  <si>
    <t>CGO_101</t>
  </si>
  <si>
    <t>CGO_102</t>
  </si>
  <si>
    <t>CGO_103</t>
  </si>
  <si>
    <t>CGO_104</t>
  </si>
  <si>
    <t>CGO_105</t>
  </si>
  <si>
    <t>CGO_106</t>
  </si>
  <si>
    <t>CGO_107</t>
  </si>
  <si>
    <t>CGO_108</t>
  </si>
  <si>
    <t>CGO_109</t>
  </si>
  <si>
    <t>CGO_110</t>
  </si>
  <si>
    <t>CGO_111</t>
  </si>
  <si>
    <t>CGO_112</t>
  </si>
  <si>
    <t>Wages and salaries of civil servants by type of allowance , Salary</t>
  </si>
  <si>
    <t>Wages and salaries of civil servants by type of allowance , Pension</t>
  </si>
  <si>
    <t>Wages and salaries of civil servants by type of allowance , Financial contribution to social groups</t>
  </si>
  <si>
    <t>Wages and salaries of civil servants by type of allowance , Compensations</t>
  </si>
  <si>
    <t>Wages and salaries of civil servants by type of allowance , Child benefits</t>
  </si>
  <si>
    <t>Wages and salaries of civil servants by type of allowance , Representation allowances</t>
  </si>
  <si>
    <t>Wages and salaries of civil servants by type of allowance , Premium</t>
  </si>
  <si>
    <t>Wages and salaries of civil servants by type of allowance , Vacation allowances</t>
  </si>
  <si>
    <t>Wages and salaries of civil servants by type of allowance , Special allowances</t>
  </si>
  <si>
    <t>Wages and salaries of civil servants by type of allowance , Millitary allowances</t>
  </si>
  <si>
    <t>Wages and salaries of civil servants by type of allowance , Overtime</t>
  </si>
  <si>
    <t>Wages and salaries of civil servants by type of allowance , Tax allowances</t>
  </si>
  <si>
    <t>Wages and salaries of civil servants by type of allowance , Education allowances</t>
  </si>
  <si>
    <t>Wages and salaries of civil servants by type of allowance , Reward</t>
  </si>
  <si>
    <t>Wages and salaries of civil servants by type of allowance , S.Z.F. employers contribution</t>
  </si>
  <si>
    <t>Wages and salaries of civil servants by type of allowance , Pension employers contribution</t>
  </si>
  <si>
    <t>Wages and salaries of civil servants by type of allowance , Purchasing power allowance</t>
  </si>
  <si>
    <t>Wages and salaries of civil servants by type of allowance , Duurtetoeslag</t>
  </si>
  <si>
    <t>Wages and salaries of civil servants by type of allowance , Others</t>
  </si>
  <si>
    <t>Deductions to wages and salaries, Total deductions</t>
  </si>
  <si>
    <t>Deductions to wages and salaries, Pension</t>
  </si>
  <si>
    <t>Deductions to wages and salaries, Wage tax</t>
  </si>
  <si>
    <t xml:space="preserve">Deductions to wages and salaries, Pension premium  </t>
  </si>
  <si>
    <t xml:space="preserve">Deductions to wages and salaries, Pension premium purchase </t>
  </si>
  <si>
    <t>Deductions to wages and salaries, Premium savings</t>
  </si>
  <si>
    <t xml:space="preserve">Deductions to wages and salaries, S.Z.F. employee contribution </t>
  </si>
  <si>
    <t>Deductions to wages and salaries, Old age contribution</t>
  </si>
  <si>
    <t xml:space="preserve">Deductions to wages and salaries, S.Z.F. employer contribution  </t>
  </si>
  <si>
    <t xml:space="preserve">Deductions to wages and salaries, Pension employer contribution  </t>
  </si>
  <si>
    <t>Deductions to wages and salaries, Others</t>
  </si>
  <si>
    <t>CGO_113</t>
  </si>
  <si>
    <t>CGO_114</t>
  </si>
  <si>
    <t>CGO_115</t>
  </si>
  <si>
    <t>CGO_116</t>
  </si>
  <si>
    <t>CGO_117</t>
  </si>
  <si>
    <t>CGO_118</t>
  </si>
  <si>
    <t>CGO_119</t>
  </si>
  <si>
    <t>CGO_120</t>
  </si>
  <si>
    <t>CGO_121</t>
  </si>
  <si>
    <t>CGO_122</t>
  </si>
  <si>
    <t>CGO_123</t>
  </si>
  <si>
    <t>CGO_124</t>
  </si>
  <si>
    <t>CGO_125</t>
  </si>
  <si>
    <t>CGO_126</t>
  </si>
  <si>
    <t>CGO_127</t>
  </si>
  <si>
    <t>CGO_128</t>
  </si>
  <si>
    <t>CGO_129</t>
  </si>
  <si>
    <t>CGO_130</t>
  </si>
  <si>
    <t>CGO_131</t>
  </si>
  <si>
    <t>CGO_132</t>
  </si>
  <si>
    <t>CGO_133</t>
  </si>
  <si>
    <t>CGO_134</t>
  </si>
  <si>
    <t>CGO_135</t>
  </si>
  <si>
    <t>CGO_136</t>
  </si>
  <si>
    <t>CGO_137</t>
  </si>
  <si>
    <t>CGO_138</t>
  </si>
  <si>
    <t>CGO_139</t>
  </si>
  <si>
    <t>CGO_140</t>
  </si>
  <si>
    <t>CGO_141</t>
  </si>
  <si>
    <t>Interest payments and other costs</t>
  </si>
  <si>
    <t>Interest payments and other costs, Domestic</t>
  </si>
  <si>
    <t>Interest payments and other costs, External</t>
  </si>
  <si>
    <t>CGO_142</t>
  </si>
  <si>
    <t>CGO_143</t>
  </si>
  <si>
    <t>CGO_144</t>
  </si>
  <si>
    <t>Total capital expenditures</t>
  </si>
  <si>
    <t>Capital expenditures, Transport, Communication &amp; Tourism</t>
  </si>
  <si>
    <t>Capital expenditures, Agriculture, Animal Husbandry and Fisheries</t>
  </si>
  <si>
    <t>Capital expenditures, Regional Development</t>
  </si>
  <si>
    <t>Capital expenditures, Education, Science and Culture</t>
  </si>
  <si>
    <t>Capital expenditures, of which Israel Discount Bank (ADEK University)</t>
  </si>
  <si>
    <t>Capital expenditures, Public Works</t>
  </si>
  <si>
    <t>Capital expenditures, of which Housing Project (China Exim bank)</t>
  </si>
  <si>
    <t>Capital expenditures, of which China Dalian</t>
  </si>
  <si>
    <t xml:space="preserve">Capital expenditures, of which Industrial and Commercial Bank of China Limited </t>
  </si>
  <si>
    <t xml:space="preserve">Capital expenditures, of which Medical Centre Wanica </t>
  </si>
  <si>
    <t>Capital expenditures, of which N.V. Nationaal Uitvoeringsbedrijf Pomonagebied</t>
  </si>
  <si>
    <t>Capital expenditures, of which infrastructure (kuldipsingh)</t>
  </si>
  <si>
    <t>Capital expenditures, of which infrastructure (Baitali)</t>
  </si>
  <si>
    <t>Capital expenditures, of which Commewijne dijk</t>
  </si>
  <si>
    <t>Capital expenditures, of which Coronie dijk</t>
  </si>
  <si>
    <t>Capital expenditures, Labour</t>
  </si>
  <si>
    <t>Capital expenditures, Home Affairs</t>
  </si>
  <si>
    <t>Capital expenditures, Physical Planning, Land- and Forestry Management</t>
  </si>
  <si>
    <t>Capital expenditures, Foreign Affairs</t>
  </si>
  <si>
    <t>Capital expenditures, Justice and Police</t>
  </si>
  <si>
    <t>Capital expenditures, Trade and Industry</t>
  </si>
  <si>
    <t>Capital expenditures, Defense</t>
  </si>
  <si>
    <t>Capital expenditures, Health</t>
  </si>
  <si>
    <t>Capital expenditures, Social Affairs and Housing</t>
  </si>
  <si>
    <t>Capital expenditures, Sport and youth Affairs</t>
  </si>
  <si>
    <t>Capital expenditures, Natural Resources</t>
  </si>
  <si>
    <t>Capital expenditures, Other capital expenditures</t>
  </si>
  <si>
    <t>CGO_145</t>
  </si>
  <si>
    <t>CGO_146</t>
  </si>
  <si>
    <t>CGO_147</t>
  </si>
  <si>
    <t>CGO_148</t>
  </si>
  <si>
    <t>CGO_149</t>
  </si>
  <si>
    <t>CGO_150</t>
  </si>
  <si>
    <t>CGO_151</t>
  </si>
  <si>
    <t>CGO_152</t>
  </si>
  <si>
    <t>CGO_153</t>
  </si>
  <si>
    <t>CGO_154</t>
  </si>
  <si>
    <t>CGO_155</t>
  </si>
  <si>
    <t>CGO_156</t>
  </si>
  <si>
    <t>CGO_157</t>
  </si>
  <si>
    <t>CGO_158</t>
  </si>
  <si>
    <t>CGO_159</t>
  </si>
  <si>
    <t>CGO_160</t>
  </si>
  <si>
    <t>CGO_161</t>
  </si>
  <si>
    <t>CGO_162</t>
  </si>
  <si>
    <t>CGO_167</t>
  </si>
  <si>
    <t>Published</t>
  </si>
  <si>
    <t>CGO</t>
  </si>
  <si>
    <t>Total non-tax revenues</t>
  </si>
  <si>
    <t>Total non-tax revenues, AOV (Old age contribution)</t>
  </si>
  <si>
    <t>Total non-tax revenues, Consent right</t>
  </si>
  <si>
    <t>Total non-tax revenues, Retribution</t>
  </si>
  <si>
    <t>Total non-tax revenues, Royalties</t>
  </si>
  <si>
    <t>Total non-tax revenues, Navigation costs</t>
  </si>
  <si>
    <t>Total non-tax revenues, Consular fees</t>
  </si>
  <si>
    <t>Total non-tax revenues, License fees (CEVIHAS)</t>
  </si>
  <si>
    <t>Total non-tax revenues, Visa fees / PSA / touristcard</t>
  </si>
  <si>
    <t>Total non-tax revenues, Mortgage registry office / Glis / stamp fees</t>
  </si>
  <si>
    <t>Total non-tax revenues, Others</t>
  </si>
  <si>
    <t xml:space="preserve"> Wages and salaries of civil servants by ministry, 6 Finance</t>
  </si>
  <si>
    <t>Total non-tax revenues: Cost import, export and transit</t>
  </si>
  <si>
    <t>Total non-tax revenues: Tax penalty</t>
  </si>
  <si>
    <t>Total non-tax revenues: Number plates</t>
  </si>
  <si>
    <t>Revenues, Direct Taxes, Corporate tax</t>
  </si>
  <si>
    <t>Capital expenditures, Finance</t>
  </si>
  <si>
    <t>Capital expenditures, of which road Meerzorg-Albina</t>
  </si>
  <si>
    <t>CGO_163</t>
  </si>
  <si>
    <t>CGO_164</t>
  </si>
  <si>
    <t>CGO_165</t>
  </si>
  <si>
    <t>CGO_166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</si>
  <si>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</si>
  <si>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</si>
  <si>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</si>
  <si>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</si>
  <si>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</si>
  <si>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</si>
  <si>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</si>
  <si>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</si>
  <si>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</si>
  <si>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</si>
  <si>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</si>
  <si>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Revenues, Mining revenues in US$ original currency (in US$ mln)</t>
  </si>
  <si>
    <t>Revenues, Mining revenues in US$ original currency (valued in SRD mln)</t>
  </si>
  <si>
    <t>Revenues, Mining revenues in SRD original currency (in SRD mln)</t>
  </si>
  <si>
    <t>Revenues, Mining, Direct taxes, Large and medium-sized companies</t>
  </si>
  <si>
    <t>Revenues, Mining, Direct taxes, Small-scale gold mining companies</t>
  </si>
  <si>
    <t>Revenues, Mining, Indirect taxes, Large and medium-sized companies</t>
  </si>
  <si>
    <t>Revenues, Non-mining, Non-tax revenues, Large and medium-sized companies</t>
  </si>
  <si>
    <t>Revenues, Non-mining, Non-tax revenues, Small-scale gold mining companies</t>
  </si>
  <si>
    <t>CGO_168</t>
  </si>
  <si>
    <t>CGO_169</t>
  </si>
  <si>
    <t>CGO_170</t>
  </si>
  <si>
    <t>CGO_171</t>
  </si>
  <si>
    <t>CGO_172</t>
  </si>
  <si>
    <t>CGO_173</t>
  </si>
  <si>
    <t>CGO_174</t>
  </si>
  <si>
    <t>CGO_175</t>
  </si>
  <si>
    <t>CGO_176</t>
  </si>
  <si>
    <t>CGO_177</t>
  </si>
  <si>
    <t>CGO_178</t>
  </si>
  <si>
    <t>CGO_179</t>
  </si>
  <si>
    <t>CGO_180</t>
  </si>
  <si>
    <t>CGO_181</t>
  </si>
  <si>
    <t>Revenues, Mining, Total value in SRD, per company segment</t>
  </si>
  <si>
    <t>Revenues, Mining, Total value in SRD, per company segment, Large and medium-sized companies</t>
  </si>
  <si>
    <t>Revenues, Mining, Total value in SRD, per company segment, Small-scale gold mining companies</t>
  </si>
  <si>
    <t>Revenues, Mining, o.w. Payment in US$, per company segment</t>
  </si>
  <si>
    <t>Revenues, Mining, Large and medium-sized companies</t>
  </si>
  <si>
    <t>Revenues, Mining, Small-scale gold mining companies</t>
  </si>
  <si>
    <t>Revenues, Mining, Direct taxes, Corporate Tax</t>
  </si>
  <si>
    <t>Revenues, Mining, Direct taxes, Wage Tax (inclusive of social contribution)</t>
  </si>
  <si>
    <t>Revenues, Mining, Direct taxes, Other direct taxes</t>
  </si>
  <si>
    <t>Revenues, Mining, Indirect taxes, Sales Tax</t>
  </si>
  <si>
    <t>Revenues, Mining, Indirect taxes, Import Duties</t>
  </si>
  <si>
    <t>Revenues, Mining, Indirect taxes, Other Indirect Taxes</t>
  </si>
  <si>
    <t>Revenues, Mining, Non-tax revenues, Statistical and Consent Fees</t>
  </si>
  <si>
    <t>Revenues, Mining, Non-tax revenues, Retribution</t>
  </si>
  <si>
    <t>Revenues, Mining, Non-tax revenues, Royalties</t>
  </si>
  <si>
    <t>Revenues, Mining, Non-tax revenues, Other non-tax</t>
  </si>
  <si>
    <t>2017-12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</si>
  <si>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</si>
  <si>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</si>
  <si>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</si>
  <si>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</si>
  <si>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</si>
  <si>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</si>
  <si>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</si>
  <si>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</si>
  <si>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</si>
  <si>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</si>
  <si>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</si>
  <si>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</si>
  <si>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Expenditures, o.w. payment of arrears of previous years</t>
  </si>
  <si>
    <t>Memorandum items, arrears incurred for the current fiscal year</t>
  </si>
  <si>
    <t>Memorandum items, commitments deficit (-) overall balance</t>
  </si>
  <si>
    <t xml:space="preserve">Memorandum items, commitments deficit (-) from financing </t>
  </si>
  <si>
    <t xml:space="preserve">Income from state property </t>
  </si>
  <si>
    <t xml:space="preserve">Fees </t>
  </si>
  <si>
    <t>Income from government companies and services</t>
  </si>
  <si>
    <t>Penalties and transactions</t>
  </si>
  <si>
    <t>Retribution of bauxite and alumina</t>
  </si>
  <si>
    <t>2014-10</t>
  </si>
  <si>
    <t>2014-11</t>
  </si>
  <si>
    <t>2014-12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</si>
  <si>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</si>
  <si>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</si>
  <si>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</si>
  <si>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</si>
  <si>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</si>
  <si>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</si>
  <si>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</si>
  <si>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</si>
  <si>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</si>
  <si>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 xml:space="preserve">  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</si>
  <si>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</si>
  <si>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</si>
  <si>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</si>
  <si>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</si>
  <si>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</si>
  <si>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</si>
  <si>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</si>
  <si>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</si>
  <si>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</si>
  <si>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</si>
  <si>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</si>
  <si>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</si>
  <si>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</si>
  <si>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</si>
  <si>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</si>
  <si>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</si>
  <si>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</si>
  <si>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</si>
  <si>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</si>
  <si>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</si>
  <si>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</si>
  <si>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</si>
  <si>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</si>
  <si>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</si>
  <si>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SUR_BCG_GBRTDT_CA_XDC</t>
  </si>
  <si>
    <t>SUR_BCG_GBRTIN_CA_XDC</t>
  </si>
  <si>
    <t>SUR_BCG_GCRGRN_CA_XDC</t>
  </si>
  <si>
    <t>SUR_BCG_GCRGRK_CA_XDC</t>
  </si>
  <si>
    <t>SUR_BCG_GCRGG_CA_XDC</t>
  </si>
  <si>
    <t>SUR_BCG_GCE_CA_XDC</t>
  </si>
  <si>
    <t>SUR_BCG_GCEC_CA_XDC</t>
  </si>
  <si>
    <t>SUR_BCG_GCEGWC_CA_XDC</t>
  </si>
  <si>
    <t>SUR_BCG_GCEG_CA_XDC</t>
  </si>
  <si>
    <t>SUR_BCG_GCEST_CA_XDC</t>
  </si>
  <si>
    <t>SUR_BCG_GCEI_CA_XDC</t>
  </si>
  <si>
    <t>SUR_BCG_GCEK_CA_XDC</t>
  </si>
  <si>
    <t>SUR_BCG_GCEL_CA_XDC</t>
  </si>
  <si>
    <t>SUR_BCG_GCBC_CA_XDC</t>
  </si>
  <si>
    <t>SUR_BCG_GCBXI_CA_XDC</t>
  </si>
  <si>
    <t>SUR_BCG_GCB_CA_XDC</t>
  </si>
  <si>
    <t>SUR_BCG_SD_CA_XDC</t>
  </si>
  <si>
    <t>SUR_BCG_GCF_CA_XDC</t>
  </si>
  <si>
    <t>SUR_BCG_GCELGDL_CA_XDC</t>
  </si>
  <si>
    <t>SUR_BCG_GCFB_CA_XDC</t>
  </si>
  <si>
    <t>SUR_BCG_GRFDLD_CA_XDC</t>
  </si>
  <si>
    <t>SUR_BCG_GRFBBA_CA_XDC</t>
  </si>
  <si>
    <t>SUR_BCG_GCFD_CA_XDC</t>
  </si>
  <si>
    <t>SUR_BCG_GCFDA_CA_XDC</t>
  </si>
  <si>
    <t>SUR_BCG_GCFDAAFDCG_CA_XDC</t>
  </si>
  <si>
    <t>SUR_BCG_GCFDADLDCG_CA_XDC</t>
  </si>
  <si>
    <t>SUR_BCG_GCFDADLDCG_FC_CA_XDC</t>
  </si>
  <si>
    <t>SUR_BCG_GCFDDB_CA_XDC</t>
  </si>
  <si>
    <t>SUR_BCG_GCFDDFI_CA_XDC</t>
  </si>
  <si>
    <t>SUR_BCG_GCFDDFS_CA_XDC</t>
  </si>
  <si>
    <t>SUR_BCG_GCRGRM_CA_XDC</t>
  </si>
  <si>
    <t>SUR_BCG_GCRGRTM_CA_XDC</t>
  </si>
  <si>
    <t>SUR_BCG_GBRTDTM_CA_XDC</t>
  </si>
  <si>
    <t>SUR_BCG_GBRTDTMLMC_CA_XDC</t>
  </si>
  <si>
    <t>SUR_BCG_GBRTDTMSGMC_CA_XDC</t>
  </si>
  <si>
    <t>SUR_BCG_GBRTDTMCT_CA_XDC</t>
  </si>
  <si>
    <t>SUR_BCG_GBRTDTMWT_CA_XDC</t>
  </si>
  <si>
    <t>SUR_BCG_GCRGRTMODT_CA_XDC</t>
  </si>
  <si>
    <t>SUR_BCG_GBRTINM_CA_XDC</t>
  </si>
  <si>
    <t>SUR_BCG_GBRTINMLMC_CA_XDC</t>
  </si>
  <si>
    <t>SUR_BCG_GBRTINMST_CA_XDC</t>
  </si>
  <si>
    <t>SUR_BCG_GBRTINMID_CA_XDC</t>
  </si>
  <si>
    <t>SUR_BCG_GBRTINMSTOIT_CA_XDC</t>
  </si>
  <si>
    <t>SUR_BCG_GCRGRNM_CA_XDC</t>
  </si>
  <si>
    <t>SUR_BCG_GCRGRNMSCF_CA_XDC</t>
  </si>
  <si>
    <t>SUR_BCG_GCRGRNMR_CA_XDC</t>
  </si>
  <si>
    <t>SUR_BCG_GCRGRNMRT_CA_XDC</t>
  </si>
  <si>
    <t>SUR_BCG_GCRGRNMONT_CA_XDC</t>
  </si>
  <si>
    <t>SUR_BCG_GCRGRNNM_CA_XDC</t>
  </si>
  <si>
    <t>SUR_BCG_GCRGRTNM_CA_XDC</t>
  </si>
  <si>
    <t>SUR_BCG_GBRTDTNM_CA_XDC</t>
  </si>
  <si>
    <t>SUR_BCG_GBRTINNM_CA_XDC</t>
  </si>
  <si>
    <t>SUR_BCG_GCRGRNNT_CA_XDC</t>
  </si>
  <si>
    <t>SUR_BCG_GCRGRNNTLMC_CA_XDC</t>
  </si>
  <si>
    <t>SUR_BCG_GCRGRNNTSGMC_CA_XDC</t>
  </si>
  <si>
    <t>SUR_BCG_GCRMUSD_CA_USD</t>
  </si>
  <si>
    <t>SUR_BCG_GCRMUSD_CA_XDC</t>
  </si>
  <si>
    <t>SUR_BCG_GCRMXDC_CA_XDC</t>
  </si>
  <si>
    <t>SUR_BCG_GCRTVPCS_CA_XDC</t>
  </si>
  <si>
    <t>SUR_BCG_GCRTVLMC_CA_XDC</t>
  </si>
  <si>
    <t>SUR_BCG_GCRTVSGMC_CA_XDC</t>
  </si>
  <si>
    <t>SUR_BCG_GCRPPCS_CA_USD</t>
  </si>
  <si>
    <t xml:space="preserve">SUR_BCG_GCRLMC_CA_USD </t>
  </si>
  <si>
    <t xml:space="preserve">SUR_BCG_GCRSGMC_CA_USD </t>
  </si>
  <si>
    <t>SUR_BCG_GCRGRTI_XDC</t>
  </si>
  <si>
    <t>SUR_BCG_GCRGRTIC_XDC</t>
  </si>
  <si>
    <t>SUR_BCG_GCRGRTII_XDC</t>
  </si>
  <si>
    <t>SUR_BCG_GCRGRTICM_XDC</t>
  </si>
  <si>
    <t>SUR_BCG_GCRGRTY_XDC</t>
  </si>
  <si>
    <t>SUR_BCG_GCRGRTYG_XDC</t>
  </si>
  <si>
    <t>SUR_BCG_GCRGRTYOO_XDC</t>
  </si>
  <si>
    <t>SUR_BCG_GCRGRTP_XDC</t>
  </si>
  <si>
    <t>SUR_BCG_GCRGRTPF_XDC</t>
  </si>
  <si>
    <t>SUR_BCG_GCRGRTPP_XDC</t>
  </si>
  <si>
    <t>SUR_BCG_GCRGRTGSSC_XDC</t>
  </si>
  <si>
    <t>SUR_BCG_GCRGRTGSSL_XDC</t>
  </si>
  <si>
    <t>SUR_BCG_GBRTDTGPC_XDC</t>
  </si>
  <si>
    <t>SUR_BCG_GCRGRTTM_XDC</t>
  </si>
  <si>
    <t>SUR_BCG_GBRTINSD_XDC</t>
  </si>
  <si>
    <t>SUR_BCG_GCRGRTGSEAF_XDC</t>
  </si>
  <si>
    <t>SUR_BCG_GCRGRTTDW_XDC</t>
  </si>
  <si>
    <t>SUR_BCG_GCRGRTGSEA_XDC</t>
  </si>
  <si>
    <t>SUR_BCG_GCRGRTPE_XDC</t>
  </si>
  <si>
    <t>SUR_BCG_GCRGRTGSEAB_XDC</t>
  </si>
  <si>
    <t>SUR_BCG_GCRGRTGSETC_XDC</t>
  </si>
  <si>
    <t>SUR_BCG_GCRGRTGSF_XDC</t>
  </si>
  <si>
    <t>SUR_BCG_GCRGRTGSG_XDC</t>
  </si>
  <si>
    <t>SUR_BCG_GBRTINGPC_XDC</t>
  </si>
  <si>
    <t>SUR_BCG_GCRGRN_XDC</t>
  </si>
  <si>
    <t>SUR_BCG_GCRGRNAP_XDC</t>
  </si>
  <si>
    <t>SUR_BCG_GCRGRNAOCR_XDC</t>
  </si>
  <si>
    <t>SUR_BCG_GCRGRNAOR_XDC</t>
  </si>
  <si>
    <t>SUR_BCG_GCRGRNAR_XDC</t>
  </si>
  <si>
    <t>SUR_BCG_GCRGRNANC_XDC</t>
  </si>
  <si>
    <t>SUR_BCG_GCRGRNACF_XDC</t>
  </si>
  <si>
    <t>SUR_BCG_GCRGRNALF_XDC</t>
  </si>
  <si>
    <t>SUR_BCG_GCRGRNAVF_XDC</t>
  </si>
  <si>
    <t>SUR_BCG_GCRGRNAOS_XDC</t>
  </si>
  <si>
    <t>SUR_BCG_GCRGRNAOO_XDC</t>
  </si>
  <si>
    <t>SUR_BCG_GCECEW1_XDC</t>
  </si>
  <si>
    <t>SUR_BCG_GCECEW2_XDC</t>
  </si>
  <si>
    <t>SUR_BCG_GCECEW3_XDC</t>
  </si>
  <si>
    <t>SUR_BCG_GCECEW4_XDC</t>
  </si>
  <si>
    <t>SUR_BCG_GCECEW5_XDC</t>
  </si>
  <si>
    <t>SUR_BCG_GCECEW6_XDC</t>
  </si>
  <si>
    <t>SUR_BCG_GCECEW7_XDC</t>
  </si>
  <si>
    <t>SUR_BCG_GCECEW8_XDC</t>
  </si>
  <si>
    <t>SUR_BCG_GCECEW9_XDC</t>
  </si>
  <si>
    <t>SUR_BCG_GCECEW10_XDC</t>
  </si>
  <si>
    <t>SUR_BCG_GCECEW11_XDC</t>
  </si>
  <si>
    <t>SUR_BCG_GCECEW12_XDC</t>
  </si>
  <si>
    <t>SUR_BCG_GCECEW12I_XDC</t>
  </si>
  <si>
    <t>SUR_BCG_GCECEW12II_XDC</t>
  </si>
  <si>
    <t>SUR_BCG_GCECEW13_XDC</t>
  </si>
  <si>
    <t>SUR_BCG_GCECEW14_XDC</t>
  </si>
  <si>
    <t>SUR_BCG_GCECEW15_XDC</t>
  </si>
  <si>
    <t>SUR_BCG_GCECEW16_XDC</t>
  </si>
  <si>
    <t>SUR_BCG_GCECEW17_XDC</t>
  </si>
  <si>
    <t>SUR_BCG_GCEGE_XDC</t>
  </si>
  <si>
    <t>SUR_BCG_GCEGEW_XDC</t>
  </si>
  <si>
    <t>SUR_BCG_GCEGES_XDC</t>
  </si>
  <si>
    <t>SUR_BCG_GCECEC_XDC</t>
  </si>
  <si>
    <t>SUR_BCG_GCESBC_XDC</t>
  </si>
  <si>
    <t>SUR_BCG_GCERA_XDC</t>
  </si>
  <si>
    <t>SUR_BCG_GCEP_XDC</t>
  </si>
  <si>
    <t>SUR_BCG_GCEVA_XDC</t>
  </si>
  <si>
    <t>SUR_BCG_GCESA_XDC</t>
  </si>
  <si>
    <t>SUR_BCG_GCEMA_XDC</t>
  </si>
  <si>
    <t>SUR_BCG_GCEOA_XDC</t>
  </si>
  <si>
    <t>SUR_BCG_GCETA_XDC</t>
  </si>
  <si>
    <t>SUR_BCG_GCEEA_XDC</t>
  </si>
  <si>
    <t>SUR_BCG_GCER_XDC</t>
  </si>
  <si>
    <t>SUR_BCG_GCEGPEC_XDC</t>
  </si>
  <si>
    <t>SUR_BCG_GCEGESPPP_XDC</t>
  </si>
  <si>
    <t>SUR_BCG_GCEGDT_XDC</t>
  </si>
  <si>
    <t>SUR_BCG_GCEGEOO_XDC</t>
  </si>
  <si>
    <t>SUR_BCG_GCECEWD_XDC</t>
  </si>
  <si>
    <t>SUR_BCG_GCECEWDP_XDC</t>
  </si>
  <si>
    <t>SUR_BCG_GCECEWDWT_XDC</t>
  </si>
  <si>
    <t>SUR_BCG_GCECEWDPP_XDC</t>
  </si>
  <si>
    <t>SUR_BCG_GCECEWDPPP_XDC</t>
  </si>
  <si>
    <t>SUR_BCG_GCECEWDPS_XDC</t>
  </si>
  <si>
    <t>SUR_BCG_GCECEWDOA_XDC</t>
  </si>
  <si>
    <t>SUR_BCG_GCEGEWDRC_XDC</t>
  </si>
  <si>
    <t>SUR_BCG_GCECEWDOO_XDC</t>
  </si>
  <si>
    <t>SUR_BCG_GCEI_XDC</t>
  </si>
  <si>
    <t>SUR_BCG_GCEID_XDC</t>
  </si>
  <si>
    <t>SUR_BCG_GCEIB_XDC</t>
  </si>
  <si>
    <t>SUR_BCG_GCEK_XDC</t>
  </si>
  <si>
    <t>SUR_BCG_GCEJP_XDC</t>
  </si>
  <si>
    <t>SUR_BCG_GCEHA_XDC</t>
  </si>
  <si>
    <t>SUR_BCG_GREGP_XDC</t>
  </si>
  <si>
    <t>SUR_BCG_GCED_XDC</t>
  </si>
  <si>
    <t>SUR_BCG_GCEFA_XDC</t>
  </si>
  <si>
    <t>SUR_BCG_GCEGPG_XDC</t>
  </si>
  <si>
    <t>SUR_BCG_GCEOD_XDC</t>
  </si>
  <si>
    <t>SUR_BCG_GCEAO_XDC</t>
  </si>
  <si>
    <t>SUR_BCG_GCEMI_XDC</t>
  </si>
  <si>
    <t>SUR_BCG_GCEOE_XDC</t>
  </si>
  <si>
    <t>SUR_BCG_GCESAH_XDC</t>
  </si>
  <si>
    <t>SUR_BCG_GCEE_XDC</t>
  </si>
  <si>
    <t>SUR_BCG_GCEE_ADEK_XDC</t>
  </si>
  <si>
    <t>SUR_BCG_GCEGPS_XDC</t>
  </si>
  <si>
    <t>SUR_BCG_GCEGPF_EXIM_XDC</t>
  </si>
  <si>
    <t>SUR_BCG_GCEGPF_DAL_XDC</t>
  </si>
  <si>
    <t>SUR_BCG_GCEGPF_ICBC_XDC</t>
  </si>
  <si>
    <t>SUR_BCG_GCEGPF_WAN_XDC</t>
  </si>
  <si>
    <t>SUR_BCG_GCEGPF_NUP_XDC</t>
  </si>
  <si>
    <t>SUR_BCG_GCEGPF_KS_XDC</t>
  </si>
  <si>
    <t>SUR_BCG_GCEGPF_BAIT_XDC</t>
  </si>
  <si>
    <t>SUR_BCG_GCEGPF_COMD_XDC</t>
  </si>
  <si>
    <t>SUR_BCG_GCEGPF_CORD_XDC</t>
  </si>
  <si>
    <t>SUR_BCG_GCEGPF_MZALB_XDC</t>
  </si>
  <si>
    <t>SUR_BCG_GCET_XDC</t>
  </si>
  <si>
    <t>SUR_BCG_GCEH_XDC</t>
  </si>
  <si>
    <t>SUR_BCG_GCEAF_XDC</t>
  </si>
  <si>
    <t>SUR_BCG_GCESYA_XDC</t>
  </si>
  <si>
    <t>SUR_BCG_GCEKOO_XDC</t>
  </si>
  <si>
    <t>CGO_182</t>
  </si>
  <si>
    <t>CGO_183</t>
  </si>
  <si>
    <t>CGO_184</t>
  </si>
  <si>
    <t>CGO_185</t>
  </si>
  <si>
    <t>CGO_186</t>
  </si>
  <si>
    <t>CGO_187</t>
  </si>
  <si>
    <t>CGO_188</t>
  </si>
  <si>
    <t>CGO_189</t>
  </si>
  <si>
    <t>CGO_190</t>
  </si>
  <si>
    <t>CGO_191</t>
  </si>
  <si>
    <t>CGO_192</t>
  </si>
  <si>
    <t>CGO_193</t>
  </si>
  <si>
    <t>CGO_194</t>
  </si>
  <si>
    <t>CGO_195</t>
  </si>
  <si>
    <t>CGO_196</t>
  </si>
  <si>
    <t>CGO_197</t>
  </si>
  <si>
    <t>CGO_198</t>
  </si>
  <si>
    <t>CGO_199</t>
  </si>
  <si>
    <t>CGO_200</t>
  </si>
  <si>
    <t>SUR_BCG_GBR_CA_XDC</t>
  </si>
  <si>
    <t>SUR_BCG_GBRT_CA_XDC</t>
  </si>
  <si>
    <t>SUR_BCG_GBADLA_CA_XDC</t>
  </si>
  <si>
    <t>SUR_BCG_GCEAD_CA_XDC</t>
  </si>
  <si>
    <t>SUR_BCG_GCCDOB_CA_XDC</t>
  </si>
  <si>
    <t>SUR_BCG_GCCDFF_CA_XDC</t>
  </si>
  <si>
    <t>SUR_BCG_GCRGRNE_XDC</t>
  </si>
  <si>
    <t>SUR_BCG_GCRGRNA_XDC</t>
  </si>
  <si>
    <t>SUR_BCG_GCRGRNEN_XDC</t>
  </si>
  <si>
    <t>SUR_BCG_CGRGRNAORBA_XDC</t>
  </si>
  <si>
    <t>SUR_BCG_GCFDDBCOG_CA_XDC</t>
  </si>
  <si>
    <t>SUR_BCG_GCFDDBCOGTB_CA_XDC</t>
  </si>
  <si>
    <t>SUR_BCG_GCFDDBLTG_CA_XDC</t>
  </si>
  <si>
    <t>SUR_BCG_GCFDDBLTGFC_CA_XDC</t>
  </si>
  <si>
    <t>SUR_BCG_GCRGRIMXT_XDC</t>
  </si>
  <si>
    <t>SUR_BCG_GCRGRITP_XDC</t>
  </si>
  <si>
    <t>SUR_BCG_GCRGRNP_XDC</t>
  </si>
  <si>
    <t>SUR_BCG_GCRGRNAF_XDC</t>
  </si>
  <si>
    <t>SUR_BCG_GCEGESZF_XDC</t>
  </si>
  <si>
    <t>SUR_BCG_GCECEWDRCSZF_XDC</t>
  </si>
  <si>
    <t>SUR_BCG_GCECEWDECSZF_XDC</t>
  </si>
  <si>
    <t>SUR_BCG_GCECEW_XDC</t>
  </si>
  <si>
    <t>2018-10</t>
  </si>
  <si>
    <t>2018-11</t>
  </si>
  <si>
    <t>2018-12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</si>
  <si>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</si>
  <si>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</si>
  <si>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</si>
  <si>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</si>
  <si>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</si>
  <si>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</si>
  <si>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</si>
  <si>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</si>
  <si>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</si>
  <si>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CGO_201</t>
  </si>
  <si>
    <t>CGO_202</t>
  </si>
  <si>
    <t>Revenues, Mining, Non-tax revenues, Large and Medium-sized companies</t>
  </si>
  <si>
    <t>Revenues, Mining, Non-tax revenues, Small-scale gold mining companies</t>
  </si>
  <si>
    <t>SUR_BCG_GCRGRNTLMC_CA_XDC</t>
  </si>
  <si>
    <t>SUR_BCG_GCRGRNTSGMC_CA_XDC</t>
  </si>
  <si>
    <t>Revenues, Mining, Indirect taxes, Small-scale gold mining companies</t>
  </si>
  <si>
    <t>CGO_203</t>
  </si>
  <si>
    <t>SUR_BCG_GBRTINMSGMC_CA_XDC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</si>
  <si>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</si>
  <si>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</si>
  <si>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</si>
  <si>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</si>
  <si>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</si>
  <si>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</si>
  <si>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</si>
  <si>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</si>
  <si>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</si>
  <si>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</si>
  <si>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</si>
  <si>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</si>
  <si>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</si>
  <si>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</si>
  <si>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</si>
  <si>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</si>
  <si>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</si>
  <si>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</si>
  <si>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</si>
  <si>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</si>
  <si>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</si>
  <si>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</si>
  <si>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</si>
  <si>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</si>
  <si>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</si>
  <si>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</si>
  <si>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</si>
  <si>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</si>
  <si>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</si>
  <si>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</si>
  <si>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</si>
  <si>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</si>
  <si>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</si>
  <si>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</si>
  <si>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</si>
  <si>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</si>
  <si>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</si>
  <si>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</si>
  <si>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</si>
  <si>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</si>
  <si>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</si>
  <si>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</si>
  <si>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</si>
  <si>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</si>
  <si>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</si>
  <si>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</si>
  <si>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</si>
  <si>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</si>
  <si>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</si>
  <si>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</si>
  <si>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</si>
  <si>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Net Financial Transactions</t>
  </si>
  <si>
    <t>Net Acquisition financial assets (+)</t>
  </si>
  <si>
    <t>External</t>
  </si>
  <si>
    <t>Domestic</t>
  </si>
  <si>
    <t>Currency and Deposits</t>
  </si>
  <si>
    <t>Central Bank</t>
  </si>
  <si>
    <t>Other Depository Corporations</t>
  </si>
  <si>
    <t>Escrow Account (net)</t>
  </si>
  <si>
    <t>Other Financial sector</t>
  </si>
  <si>
    <t>Loans</t>
  </si>
  <si>
    <t>Net Incurrence of liabilities (+)</t>
  </si>
  <si>
    <t>Overdrafts (net)</t>
  </si>
  <si>
    <t>Financing balance (-), primary</t>
  </si>
  <si>
    <t>Financing balance (-), primary non-mining</t>
  </si>
  <si>
    <t>Net Supplier Arrears</t>
  </si>
  <si>
    <t>Payment of arrears of previous years*</t>
  </si>
  <si>
    <t>Total revenues</t>
  </si>
  <si>
    <t>Tax revenues</t>
  </si>
  <si>
    <t>Direct taxes</t>
  </si>
  <si>
    <t>Indirect taxes</t>
  </si>
  <si>
    <t>Non-tax revenues</t>
  </si>
  <si>
    <t>Grants</t>
  </si>
  <si>
    <t xml:space="preserve">Total expenditures </t>
  </si>
  <si>
    <t>Wages and salaries</t>
  </si>
  <si>
    <t>Goods and services</t>
  </si>
  <si>
    <t>Subsidies and transfers</t>
  </si>
  <si>
    <t>Interest</t>
  </si>
  <si>
    <t>Capital expenditure</t>
  </si>
  <si>
    <t>Primary balance</t>
  </si>
  <si>
    <t>Overall balance</t>
  </si>
  <si>
    <t>GDP</t>
  </si>
  <si>
    <t>Primary balance (% of GDP)</t>
  </si>
  <si>
    <t>Overall balance (% of GDP)</t>
  </si>
  <si>
    <t>Memorandum items, disbursement</t>
  </si>
  <si>
    <t>Memorandum items, amortization</t>
  </si>
  <si>
    <t>Expenditures, commitment</t>
  </si>
  <si>
    <t>SUR_BCG_GADAF_T_XDC</t>
  </si>
  <si>
    <t>SUR_BCG_GADAFDC_T_XDC</t>
  </si>
  <si>
    <t>SUR_BCG_GADAFLS_T_XDC</t>
  </si>
  <si>
    <t>SUR_BCG_GADL_T_XDC</t>
  </si>
  <si>
    <t>SUR_BCG_GADAF_T_EXT_XDC</t>
  </si>
  <si>
    <t>SUR_BCG_GADAF_T_DOM_XDC</t>
  </si>
  <si>
    <t>SUR_BCG_GADAFDC_T_CB_XDC</t>
  </si>
  <si>
    <t>SUR_BCG_GADAFDC_T_ODC_XDC</t>
  </si>
  <si>
    <t>SUR_BCG_GADL_T_EXT_XDC</t>
  </si>
  <si>
    <t>SUR_BCG_GADL_T_SEC_XDC</t>
  </si>
  <si>
    <t>SUR_BCG_GADL_T_LO_XDC</t>
  </si>
  <si>
    <t>SUR_BCG_GADL_T_DOM_XDC</t>
  </si>
  <si>
    <t>SUR_BCG_GADL_LNET_XDC</t>
  </si>
  <si>
    <t>SUR_BCG_GADAFDC_EAN_XDC</t>
  </si>
  <si>
    <t>SUR_BCG_GADAFDC_T_OFS_XDC</t>
  </si>
  <si>
    <t>SUR_BCG_GADL_LNET_CB_XDC</t>
  </si>
  <si>
    <t>SUR_BCG_GADL_LNET_ODC_XDC</t>
  </si>
  <si>
    <t>SUR_BCG_GADL_LNET_OFC_XDC</t>
  </si>
  <si>
    <t>SUR_BCG_GADL_LNET_NFC_XDC</t>
  </si>
  <si>
    <t>SUR_BCG_GADL_SNET_XDC</t>
  </si>
  <si>
    <t>SUR_BCG_GADL_SNET_CB_XDC</t>
  </si>
  <si>
    <t>SUR_BCG_GADL_SNET_ODC_XDC</t>
  </si>
  <si>
    <t>SUR_BCG_GADF_XDC</t>
  </si>
  <si>
    <t>SUR_BCG_GR_XDC</t>
  </si>
  <si>
    <t>SUR_BCG_GRT_XDC</t>
  </si>
  <si>
    <t>SUR_BCG_GRG_XDC</t>
  </si>
  <si>
    <t>SUR_BCG_GRT_D_XDC</t>
  </si>
  <si>
    <t>SUR_BCG_GRT_IND_XDC</t>
  </si>
  <si>
    <t>SUR_BCG_GX_XDC</t>
  </si>
  <si>
    <t>SUR_BCG_GECEW_XDC</t>
  </si>
  <si>
    <t>SUR_BCG_GEGS_XDC</t>
  </si>
  <si>
    <t>SUR_BCG_GEST_XDC</t>
  </si>
  <si>
    <t>SUR_BCG_GEI_XDC</t>
  </si>
  <si>
    <t>SUR_BCG_CEXP_XDC</t>
  </si>
  <si>
    <t>SUR_BCG_PBAL_XDC</t>
  </si>
  <si>
    <t>SUR_BCG_OBAL_XDC</t>
  </si>
  <si>
    <t>SUR_BCG_GDP_XDC</t>
  </si>
  <si>
    <t>SUR_BCG_PBAL_GDP_PCT</t>
  </si>
  <si>
    <t>SUR_BCG_OBAL_GDP_PCT</t>
  </si>
  <si>
    <t>SUR_BCG_MI_DIS_XDC</t>
  </si>
  <si>
    <t>SUR_BCG_MI_AMO_XDC</t>
  </si>
  <si>
    <t>SUR_BCG_GRT_NT_XDC</t>
  </si>
  <si>
    <t>SUR_BCG_CGE_CT_XDC</t>
  </si>
  <si>
    <t>CGO_204</t>
  </si>
  <si>
    <t>CGO_205</t>
  </si>
  <si>
    <t>CGO_206</t>
  </si>
  <si>
    <t>CGO_207</t>
  </si>
  <si>
    <t>CGO_208</t>
  </si>
  <si>
    <t>CGO_209</t>
  </si>
  <si>
    <t>CGO_210</t>
  </si>
  <si>
    <t>CGO_211</t>
  </si>
  <si>
    <t>CGO_212</t>
  </si>
  <si>
    <t>CGO_213</t>
  </si>
  <si>
    <t>CGO_214</t>
  </si>
  <si>
    <t>CGO_215</t>
  </si>
  <si>
    <t>CGO_216</t>
  </si>
  <si>
    <t>CGO_217</t>
  </si>
  <si>
    <t>CGO_218</t>
  </si>
  <si>
    <t>CGO_219</t>
  </si>
  <si>
    <t>CGO_220</t>
  </si>
  <si>
    <t>CGO_221</t>
  </si>
  <si>
    <t>CGO_222</t>
  </si>
  <si>
    <t>CGO_223</t>
  </si>
  <si>
    <t>CGO_224</t>
  </si>
  <si>
    <t>CGO_225</t>
  </si>
  <si>
    <t>CGO_226</t>
  </si>
  <si>
    <t>CGO_227</t>
  </si>
  <si>
    <t>CGO_228</t>
  </si>
  <si>
    <t>CGO_229</t>
  </si>
  <si>
    <t>CGO_230</t>
  </si>
  <si>
    <t>CGO_231</t>
  </si>
  <si>
    <t>CGO_232</t>
  </si>
  <si>
    <t>CGO_233</t>
  </si>
  <si>
    <t>CGO_234</t>
  </si>
  <si>
    <t>CGO_235</t>
  </si>
  <si>
    <t>CGO_236</t>
  </si>
  <si>
    <t>CGO_237</t>
  </si>
  <si>
    <t>CGO_238</t>
  </si>
  <si>
    <t>CGO_239</t>
  </si>
  <si>
    <t>CGO_240</t>
  </si>
  <si>
    <t>CGO_241</t>
  </si>
  <si>
    <t>CGO_242</t>
  </si>
  <si>
    <t>CGO_243</t>
  </si>
  <si>
    <t>CGO_244</t>
  </si>
  <si>
    <t>CGO_245</t>
  </si>
  <si>
    <t>CGO_246</t>
  </si>
  <si>
    <t>CGO_247</t>
  </si>
  <si>
    <t>CGO_248</t>
  </si>
  <si>
    <t>CGO_249</t>
  </si>
  <si>
    <t>CGO_250</t>
  </si>
  <si>
    <t>CGO_251</t>
  </si>
  <si>
    <t>SUR_BCG_FINBAL_PM_XDC</t>
  </si>
  <si>
    <t>SUR_BCG_FINBAL_PM_NM_XDC</t>
  </si>
  <si>
    <t>SUR_BCG_NSA_XDC</t>
  </si>
  <si>
    <t>SUR_BCG_PAYAR_PREVY_XDC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</si>
  <si>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</si>
  <si>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</si>
  <si>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</si>
  <si>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</si>
  <si>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</si>
  <si>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</si>
  <si>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2023-04</t>
  </si>
  <si>
    <t>2023-05</t>
  </si>
  <si>
    <t>2023-06</t>
  </si>
  <si>
    <t>2023-07</t>
  </si>
  <si>
    <t>2023-08</t>
  </si>
  <si>
    <t>2023-09</t>
  </si>
  <si>
    <t>2023-10</t>
  </si>
  <si>
    <t xml:space="preserve">Securities </t>
  </si>
  <si>
    <t>Disbursements</t>
  </si>
  <si>
    <t>Amortization</t>
  </si>
  <si>
    <t>Disbursement</t>
  </si>
  <si>
    <t>2023-11</t>
  </si>
  <si>
    <t xml:space="preserve"> Wages and salaries of civil servants by ministry, 7 Trade &amp; Industry/ Economic Affairs, Entrepeneurship and Technological Innovation</t>
  </si>
  <si>
    <t>2023-12</t>
  </si>
  <si>
    <t>Securities (net)</t>
  </si>
  <si>
    <t>CGO_45</t>
  </si>
  <si>
    <t>CGO_46</t>
  </si>
  <si>
    <t>CGO_47</t>
  </si>
  <si>
    <t>CGO_48</t>
  </si>
  <si>
    <t>CGO_49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</si>
  <si>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</si>
  <si>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</si>
  <si>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</si>
  <si>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</si>
  <si>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</si>
  <si>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</si>
  <si>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</si>
  <si>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</si>
  <si>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</si>
  <si>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</si>
  <si>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</si>
  <si>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</si>
  <si>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2025-10</t>
  </si>
  <si>
    <t>2025-11</t>
  </si>
  <si>
    <t>2025-12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</si>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</sst>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#,##0.0_);\(#,##0.0\)"/>
    <numFmt numFmtId="167" formatCode="&quot;¥&quot;#,##0;[Red]&quot;¥&quot;\-#,##0"/>
    <numFmt numFmtId="168" formatCode="&quot;¥&quot;#,##0.00;[Red]&quot;¥&quot;\-#,##0.00"/>
    <numFmt numFmtId="169" formatCode="0.0"/>
    <numFmt numFmtId="170" formatCode="0_)"/>
    <numFmt numFmtId="171" formatCode="mmmm\ d\,\ yyyy"/>
    <numFmt numFmtId="172" formatCode="_([$€-2]* #,##0.00_);_([$€-2]* \(#,##0.00\);_([$€-2]* &quot;-&quot;??_)"/>
    <numFmt numFmtId="173" formatCode="_-&quot;$&quot;* #,##0_-;\-&quot;$&quot;* #,##0_-;_-&quot;$&quot;* &quot;-&quot;_-;_-@_-"/>
    <numFmt numFmtId="174" formatCode="_-* #,##0_-;\-* #,##0_-;_-* &quot;-&quot;_-;_-@_-"/>
    <numFmt numFmtId="175" formatCode="_-&quot;$&quot;* #,##0.00_-;\-&quot;$&quot;* #,##0.00_-;_-&quot;$&quot;* &quot;-&quot;??_-;_-@_-"/>
    <numFmt numFmtId="176" formatCode="General_)"/>
    <numFmt numFmtId="177" formatCode="0.000_)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[Black]#,##0.0;[Black]\-#,##0.0;;"/>
    <numFmt numFmtId="184" formatCode="[Black][&gt;0.05]#,##0.0;[Black][&lt;-0.05]\-#,##0.0;;"/>
    <numFmt numFmtId="185" formatCode="[Black][&gt;0.5]#,##0;[Black][&lt;-0.5]\-#,##0;;"/>
    <numFmt numFmtId="186" formatCode="d\ mmm\ yyyy"/>
    <numFmt numFmtId="187" formatCode="[&gt;=0.05]#,##0.0;[&lt;=-0.05]\-#,##0.0;?0.0"/>
    <numFmt numFmtId="188" formatCode="#,##0;[Red]\(#,##0\)"/>
    <numFmt numFmtId="189" formatCode="&quot;¥&quot;#,##0;[Red]&quot;¥&quot;&quot;¥&quot;\-#,##0"/>
    <numFmt numFmtId="190" formatCode="&quot;¥&quot;#,##0.00;[Red]&quot;¥&quot;&quot;¥&quot;&quot;¥&quot;&quot;¥&quot;&quot;¥&quot;&quot;¥&quot;\-#,##0.00"/>
    <numFmt numFmtId="191" formatCode="dd\-mmm_)"/>
    <numFmt numFmtId="192" formatCode="_-* #,##0\ _P_t_s_-;\-* #,##0\ _P_t_s_-;_-* &quot;-&quot;\ _P_t_s_-;_-@_-"/>
    <numFmt numFmtId="193" formatCode="###\ ###\ ###\ ##0"/>
    <numFmt numFmtId="194" formatCode="#,#00"/>
    <numFmt numFmtId="195" formatCode="&quot;Cr$&quot;#,##0_);[Red]\(&quot;Cr$&quot;#,##0\)"/>
    <numFmt numFmtId="196" formatCode="&quot;Cr$&quot;#,##0.00_);[Red]\(&quot;Cr$&quot;#,##0.00\)"/>
    <numFmt numFmtId="197" formatCode="\$#,"/>
    <numFmt numFmtId="198" formatCode="&quot;$&quot;#,#00"/>
    <numFmt numFmtId="199" formatCode="&quot;$&quot;#,"/>
    <numFmt numFmtId="200" formatCode="%#,#00"/>
    <numFmt numFmtId="201" formatCode="#.##000"/>
    <numFmt numFmtId="202" formatCode="dd\-mmm\-yy_)"/>
    <numFmt numFmtId="203" formatCode="#,##0.0____"/>
    <numFmt numFmtId="204" formatCode="#.##0,"/>
    <numFmt numFmtId="205" formatCode="#,##0.000000"/>
    <numFmt numFmtId="206" formatCode="General\ \ \ \ \ \ "/>
    <numFmt numFmtId="207" formatCode="0.0\ \ \ \ \ \ \ \ "/>
    <numFmt numFmtId="208" formatCode="mmmm\ yyyy"/>
    <numFmt numFmtId="209" formatCode="#,"/>
    <numFmt numFmtId="210" formatCode="_-[$€-2]* #,##0.00_-;\-[$€-2]* #,##0.00_-;_-[$€-2]* &quot;-&quot;??_-"/>
    <numFmt numFmtId="211" formatCode="_-* #,##0.00_-;_-* #,##0.00\-;_-* &quot;-&quot;??_-;_-@_-"/>
    <numFmt numFmtId="212" formatCode="_(* #,##0.0_);_(* \(#,##0.0\);_(* &quot;-&quot;??_);_(@_)"/>
    <numFmt numFmtId="213" formatCode="0.00000"/>
    <numFmt numFmtId="214" formatCode="_ * #,##0.00_ ;_ * \-#,##0.00_ ;_ * &quot;-&quot;??_ ;_ @_ "/>
    <numFmt numFmtId="215" formatCode="_(* #,##0_);_(* \(#,##0\);_(* &quot;-&quot;??_);_(@_)"/>
    <numFmt numFmtId="216" formatCode="&quot;SRD&quot;\ #,##0;[Red]&quot;SRD&quot;\ \-#,##0"/>
    <numFmt numFmtId="217" formatCode="#,##0."/>
    <numFmt numFmtId="218" formatCode="&quot;€&quot;#."/>
    <numFmt numFmtId="219" formatCode="#.00"/>
    <numFmt numFmtId="220" formatCode="0.0_)"/>
    <numFmt numFmtId="221" formatCode="#,##0.00&quot; &quot;;&quot; (&quot;#,##0.00&quot;)&quot;;&quot; -&quot;#&quot; &quot;;@&quot; &quot;"/>
    <numFmt numFmtId="222" formatCode="[$-413]d/mmm/yyyy;@"/>
    <numFmt numFmtId="223" formatCode="&quot;$&quot;#."/>
    <numFmt numFmtId="224" formatCode="#,##0.00&quot; &quot;;#,##0.00&quot;-&quot;;&quot; -&quot;#&quot; &quot;;@&quot; &quot;"/>
    <numFmt numFmtId="225" formatCode="[$-409]General"/>
    <numFmt numFmtId="226" formatCode="&quot;fl&quot;\ #,##0_-;&quot;fl&quot;\ #,##0\-"/>
    <numFmt numFmtId="227" formatCode="[$$-409]#,##0.00;[Red]&quot;-&quot;[$$-409]#,##0.00"/>
    <numFmt numFmtId="228" formatCode="_ &quot;SRD&quot;\ * #,##0.00_ ;_ &quot;SRD&quot;\ * \-#,##0.00_ ;_ &quot;SRD&quot;\ * &quot;-&quot;??_ ;_ @_ "/>
    <numFmt numFmtId="229" formatCode="_(* #,##0.000_);_(* \(#,##0.000\);_(* &quot;-&quot;??_);_(@_)"/>
    <numFmt numFmtId="230" formatCode="[Black][&gt;0]#,##0.0;[Black][&lt;0]\-#,##0.0;;"/>
    <numFmt numFmtId="231" formatCode="[Black][&gt;0]#,##0;[Black][&lt;0]\-#,##0;;"/>
  </numFmts>
  <fonts count="2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u/>
      <sz val="10"/>
      <color indexed="12"/>
      <name val="Times New Roman"/>
      <family val="1"/>
    </font>
    <font>
      <sz val="10"/>
      <color indexed="17"/>
      <name val="Times New Roman"/>
      <family val="1"/>
    </font>
    <font>
      <sz val="10"/>
      <color indexed="9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9"/>
      <color indexed="8"/>
      <name val="Times New Roman"/>
      <family val="1"/>
    </font>
    <font>
      <sz val="7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0"/>
      <name val="Tms Rm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1"/>
      <name val="Arial"/>
      <family val="2"/>
    </font>
    <font>
      <sz val="11"/>
      <color indexed="10"/>
      <name val="Arial"/>
      <family val="2"/>
    </font>
    <font>
      <sz val="10"/>
      <color indexed="18"/>
      <name val="Times New Roman"/>
      <family val="1"/>
    </font>
    <font>
      <sz val="10"/>
      <color indexed="1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Geneva"/>
      <family val="2"/>
    </font>
    <font>
      <sz val="12"/>
      <name val="Frutiger 45 Light"/>
      <family val="2"/>
    </font>
    <font>
      <i/>
      <sz val="12"/>
      <name val="Frutiger 45 Light"/>
      <family val="2"/>
    </font>
    <font>
      <sz val="12"/>
      <name val="Times"/>
      <family val="1"/>
    </font>
    <font>
      <sz val="12"/>
      <name val=".VnTime"/>
      <family val="2"/>
    </font>
    <font>
      <i/>
      <sz val="8"/>
      <name val="Arial"/>
      <family val="2"/>
    </font>
    <font>
      <sz val="10"/>
      <name val="CG Times (W1)"/>
      <family val="1"/>
    </font>
    <font>
      <sz val="9"/>
      <name val="Tms Rmn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4"/>
      <name val="Helv"/>
      <family val="2"/>
    </font>
    <font>
      <b/>
      <u/>
      <sz val="10"/>
      <name val="Times New Roman"/>
      <family val="1"/>
    </font>
    <font>
      <b/>
      <sz val="16"/>
      <name val="Times New Roman"/>
      <family val="1"/>
    </font>
    <font>
      <b/>
      <sz val="1"/>
      <color indexed="8"/>
      <name val="Courier"/>
      <family val="3"/>
    </font>
    <font>
      <sz val="10"/>
      <name val="Arial Cyr"/>
      <family val="2"/>
      <charset val="204"/>
    </font>
    <font>
      <b/>
      <i/>
      <sz val="14"/>
      <name val="Arial"/>
      <family val="2"/>
    </font>
    <font>
      <sz val="11"/>
      <name val="Calibri"/>
      <family val="2"/>
    </font>
    <font>
      <b/>
      <sz val="14"/>
      <name val="Frutiger 87ExtraBlackCn"/>
      <family val="2"/>
    </font>
    <font>
      <sz val="10"/>
      <color indexed="8"/>
      <name val="جيزة"/>
      <family val="2"/>
      <charset val="178"/>
    </font>
    <font>
      <sz val="10"/>
      <name val="Helv"/>
      <family val="2"/>
    </font>
    <font>
      <sz val="10"/>
      <name val="Courier"/>
      <family val="3"/>
    </font>
    <font>
      <b/>
      <sz val="14"/>
      <name val="Times New Roman"/>
      <family val="1"/>
    </font>
    <font>
      <b/>
      <i/>
      <sz val="10"/>
      <name val="Arial"/>
      <family val="2"/>
    </font>
    <font>
      <b/>
      <sz val="20"/>
      <name val="Arial"/>
      <family val="2"/>
    </font>
    <font>
      <b/>
      <sz val="10"/>
      <name val="Tms Rmn"/>
      <family val="1"/>
    </font>
    <font>
      <sz val="12"/>
      <name val="Helv"/>
      <family val="2"/>
    </font>
    <font>
      <b/>
      <sz val="12"/>
      <name val="Frutiger 45 Light"/>
      <family val="2"/>
    </font>
    <font>
      <sz val="10"/>
      <name val="Frutiger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u/>
      <sz val="10"/>
      <color indexed="36"/>
      <name val="Arial Cyr"/>
      <family val="2"/>
      <charset val="204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  <font>
      <sz val="12"/>
      <name val="新細明體"/>
      <family val="1"/>
      <charset val="136"/>
    </font>
    <font>
      <sz val="11"/>
      <color indexed="8"/>
      <name val="Arial"/>
      <family val="2"/>
    </font>
    <font>
      <b/>
      <sz val="10"/>
      <color indexed="9"/>
      <name val="Times New Roman"/>
      <family val="1"/>
    </font>
    <font>
      <sz val="10"/>
      <color indexed="9"/>
      <name val="Arial"/>
      <family val="2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sz val="10"/>
      <name val="MS Sans Serif"/>
      <family val="2"/>
    </font>
    <font>
      <u/>
      <sz val="10"/>
      <color indexed="12"/>
      <name val="Courier"/>
      <family val="3"/>
    </font>
    <font>
      <u/>
      <sz val="10"/>
      <color indexed="36"/>
      <name val="Courier"/>
      <family val="3"/>
    </font>
    <font>
      <u/>
      <sz val="5"/>
      <color indexed="12"/>
      <name val="Courier"/>
      <family val="3"/>
    </font>
    <font>
      <u/>
      <sz val="12"/>
      <color indexed="12"/>
      <name val="Times New Roman"/>
      <family val="1"/>
    </font>
    <font>
      <u/>
      <sz val="10"/>
      <color indexed="36"/>
      <name val="Arial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9"/>
      <name val="MS Sans Serif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18"/>
      <name val="Arial"/>
      <family val="2"/>
    </font>
    <font>
      <b/>
      <sz val="18"/>
      <color indexed="8"/>
      <name val="Cambria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u/>
      <sz val="7.5"/>
      <color indexed="12"/>
      <name val="Times New Roman"/>
      <family val="1"/>
    </font>
    <font>
      <b/>
      <sz val="18"/>
      <name val="Arial"/>
      <family val="2"/>
    </font>
    <font>
      <b/>
      <sz val="11"/>
      <color indexed="8"/>
      <name val="Times New Roman"/>
      <family val="1"/>
    </font>
    <font>
      <sz val="10"/>
      <color indexed="19"/>
      <name val="Times New Roman"/>
      <family val="1"/>
    </font>
    <font>
      <sz val="12"/>
      <name val="Tms Rmn"/>
      <family val="1"/>
    </font>
    <font>
      <sz val="12"/>
      <name val="Helv"/>
    </font>
    <font>
      <sz val="10"/>
      <name val="Tms Rmn"/>
    </font>
    <font>
      <sz val="10"/>
      <name val="CG Times (W1)"/>
    </font>
    <font>
      <sz val="9"/>
      <name val="Tms Rmn"/>
    </font>
    <font>
      <sz val="14"/>
      <name val="Helv"/>
    </font>
    <font>
      <sz val="12"/>
      <name val="Tms Rmn"/>
    </font>
    <font>
      <sz val="10"/>
      <name val="Helv"/>
    </font>
    <font>
      <b/>
      <sz val="10"/>
      <name val="Tms Rmn"/>
    </font>
    <font>
      <sz val="10"/>
      <name val="Frutiger"/>
    </font>
    <font>
      <sz val="11"/>
      <color theme="1"/>
      <name val="Calibri"/>
      <family val="3"/>
      <charset val="128"/>
      <scheme val="minor"/>
    </font>
    <font>
      <sz val="11"/>
      <color theme="0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b/>
      <sz val="11"/>
      <color rgb="FFFA7D00"/>
      <name val="Calibri"/>
      <family val="3"/>
      <charset val="128"/>
      <scheme val="minor"/>
    </font>
    <font>
      <b/>
      <sz val="11"/>
      <color theme="0"/>
      <name val="Calibri"/>
      <family val="3"/>
      <charset val="128"/>
      <scheme val="minor"/>
    </font>
    <font>
      <i/>
      <sz val="11"/>
      <color rgb="FF7F7F7F"/>
      <name val="Calibri"/>
      <family val="3"/>
      <charset val="128"/>
      <scheme val="minor"/>
    </font>
    <font>
      <sz val="11"/>
      <color rgb="FF006100"/>
      <name val="Calibri"/>
      <family val="3"/>
      <charset val="128"/>
      <scheme val="minor"/>
    </font>
    <font>
      <b/>
      <sz val="15"/>
      <color theme="3"/>
      <name val="Calibri"/>
      <family val="3"/>
      <charset val="128"/>
      <scheme val="minor"/>
    </font>
    <font>
      <b/>
      <sz val="13"/>
      <color theme="3"/>
      <name val="Calibri"/>
      <family val="3"/>
      <charset val="128"/>
      <scheme val="minor"/>
    </font>
    <font>
      <b/>
      <sz val="11"/>
      <color theme="3"/>
      <name val="Calibri"/>
      <family val="3"/>
      <charset val="128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3"/>
      <charset val="128"/>
      <scheme val="minor"/>
    </font>
    <font>
      <sz val="11"/>
      <color rgb="FFFA7D00"/>
      <name val="Calibri"/>
      <family val="3"/>
      <charset val="128"/>
      <scheme val="minor"/>
    </font>
    <font>
      <sz val="11"/>
      <color rgb="FF9C6500"/>
      <name val="Calibri"/>
      <family val="3"/>
      <charset val="128"/>
      <scheme val="minor"/>
    </font>
    <font>
      <b/>
      <sz val="11"/>
      <color rgb="FF3F3F3F"/>
      <name val="Calibri"/>
      <family val="3"/>
      <charset val="128"/>
      <scheme val="minor"/>
    </font>
    <font>
      <b/>
      <sz val="18"/>
      <color theme="3"/>
      <name val="Calibri Light"/>
      <family val="3"/>
      <charset val="128"/>
      <scheme val="maj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  <font>
      <sz val="8"/>
      <color indexed="8"/>
      <name val="Times New Roman"/>
      <family val="1"/>
    </font>
    <font>
      <sz val="11"/>
      <color indexed="8"/>
      <name val="Calibri"/>
      <family val="2"/>
      <scheme val="minor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name val="Times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theme="1"/>
      <name val="Arial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"/>
      <color theme="1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Franklin Gothic Book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i/>
      <u/>
      <sz val="10"/>
      <color theme="1"/>
      <name val="Arial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"/>
      <color indexed="8"/>
      <name val="Courier"/>
      <charset val="134"/>
    </font>
    <font>
      <b/>
      <sz val="1"/>
      <color indexed="8"/>
      <name val="Courier"/>
      <charset val="134"/>
    </font>
    <font>
      <b/>
      <i/>
      <sz val="16"/>
      <color theme="1"/>
      <name val="Arial1"/>
      <charset val="134"/>
    </font>
    <font>
      <sz val="10"/>
      <name val="Courier"/>
      <charset val="134"/>
    </font>
    <font>
      <b/>
      <sz val="18"/>
      <color indexed="56"/>
      <name val="Cambria"/>
      <family val="1"/>
    </font>
    <font>
      <sz val="11"/>
      <name val="Times"/>
      <charset val="134"/>
    </font>
    <font>
      <b/>
      <i/>
      <u/>
      <sz val="10"/>
      <color theme="1"/>
      <name val="Arial1"/>
      <charset val="134"/>
    </font>
    <font>
      <sz val="10"/>
      <color theme="1"/>
      <name val="Arial1"/>
      <charset val="134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B0F0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color theme="9" tint="-0.249977111117893"/>
      <name val="Times New Roman"/>
      <family val="1"/>
    </font>
    <font>
      <sz val="11"/>
      <color theme="7" tint="-0.249977111117893"/>
      <name val="Times New Roman"/>
      <family val="1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/>
      <bottom style="thick">
        <color indexed="4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926">
    <xf numFmtId="0" fontId="0" fillId="0" borderId="0"/>
    <xf numFmtId="0" fontId="8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164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6" fillId="0" borderId="0"/>
    <xf numFmtId="0" fontId="12" fillId="0" borderId="0"/>
    <xf numFmtId="0" fontId="5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2" fillId="0" borderId="0">
      <alignment vertical="top"/>
    </xf>
    <xf numFmtId="0" fontId="42" fillId="0" borderId="0">
      <alignment vertical="top"/>
    </xf>
    <xf numFmtId="0" fontId="54" fillId="0" borderId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54" fillId="0" borderId="0"/>
    <xf numFmtId="0" fontId="5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0" borderId="0"/>
    <xf numFmtId="0" fontId="5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48" fillId="0" borderId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41" fillId="10" borderId="0" applyNumberFormat="0" applyBorder="0" applyAlignment="0" applyProtection="0"/>
    <xf numFmtId="0" fontId="141" fillId="10" borderId="0" applyNumberFormat="0" applyBorder="0" applyAlignment="0" applyProtection="0"/>
    <xf numFmtId="0" fontId="5" fillId="10" borderId="0" applyNumberFormat="0" applyBorder="0" applyAlignment="0" applyProtection="0"/>
    <xf numFmtId="0" fontId="141" fillId="14" borderId="0" applyNumberFormat="0" applyBorder="0" applyAlignment="0" applyProtection="0"/>
    <xf numFmtId="0" fontId="141" fillId="14" borderId="0" applyNumberFormat="0" applyBorder="0" applyAlignment="0" applyProtection="0"/>
    <xf numFmtId="0" fontId="5" fillId="14" borderId="0" applyNumberFormat="0" applyBorder="0" applyAlignment="0" applyProtection="0"/>
    <xf numFmtId="0" fontId="141" fillId="18" borderId="0" applyNumberFormat="0" applyBorder="0" applyAlignment="0" applyProtection="0"/>
    <xf numFmtId="0" fontId="141" fillId="18" borderId="0" applyNumberFormat="0" applyBorder="0" applyAlignment="0" applyProtection="0"/>
    <xf numFmtId="0" fontId="5" fillId="18" borderId="0" applyNumberFormat="0" applyBorder="0" applyAlignment="0" applyProtection="0"/>
    <xf numFmtId="0" fontId="141" fillId="22" borderId="0" applyNumberFormat="0" applyBorder="0" applyAlignment="0" applyProtection="0"/>
    <xf numFmtId="0" fontId="141" fillId="22" borderId="0" applyNumberFormat="0" applyBorder="0" applyAlignment="0" applyProtection="0"/>
    <xf numFmtId="0" fontId="5" fillId="22" borderId="0" applyNumberFormat="0" applyBorder="0" applyAlignment="0" applyProtection="0"/>
    <xf numFmtId="0" fontId="141" fillId="26" borderId="0" applyNumberFormat="0" applyBorder="0" applyAlignment="0" applyProtection="0"/>
    <xf numFmtId="0" fontId="141" fillId="26" borderId="0" applyNumberFormat="0" applyBorder="0" applyAlignment="0" applyProtection="0"/>
    <xf numFmtId="0" fontId="5" fillId="26" borderId="0" applyNumberFormat="0" applyBorder="0" applyAlignment="0" applyProtection="0"/>
    <xf numFmtId="0" fontId="141" fillId="30" borderId="0" applyNumberFormat="0" applyBorder="0" applyAlignment="0" applyProtection="0"/>
    <xf numFmtId="0" fontId="141" fillId="30" borderId="0" applyNumberFormat="0" applyBorder="0" applyAlignment="0" applyProtection="0"/>
    <xf numFmtId="0" fontId="5" fillId="30" borderId="0" applyNumberFormat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41" fillId="11" borderId="0" applyNumberFormat="0" applyBorder="0" applyAlignment="0" applyProtection="0"/>
    <xf numFmtId="0" fontId="141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41" fillId="15" borderId="0" applyNumberFormat="0" applyBorder="0" applyAlignment="0" applyProtection="0"/>
    <xf numFmtId="0" fontId="141" fillId="15" borderId="0" applyNumberFormat="0" applyBorder="0" applyAlignment="0" applyProtection="0"/>
    <xf numFmtId="0" fontId="5" fillId="15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5" fillId="19" borderId="0" applyNumberFormat="0" applyBorder="0" applyAlignment="0" applyProtection="0"/>
    <xf numFmtId="0" fontId="141" fillId="23" borderId="0" applyNumberFormat="0" applyBorder="0" applyAlignment="0" applyProtection="0"/>
    <xf numFmtId="0" fontId="141" fillId="23" borderId="0" applyNumberFormat="0" applyBorder="0" applyAlignment="0" applyProtection="0"/>
    <xf numFmtId="0" fontId="5" fillId="23" borderId="0" applyNumberFormat="0" applyBorder="0" applyAlignment="0" applyProtection="0"/>
    <xf numFmtId="0" fontId="141" fillId="27" borderId="0" applyNumberFormat="0" applyBorder="0" applyAlignment="0" applyProtection="0"/>
    <xf numFmtId="0" fontId="141" fillId="27" borderId="0" applyNumberFormat="0" applyBorder="0" applyAlignment="0" applyProtection="0"/>
    <xf numFmtId="0" fontId="5" fillId="27" borderId="0" applyNumberFormat="0" applyBorder="0" applyAlignment="0" applyProtection="0"/>
    <xf numFmtId="0" fontId="141" fillId="31" borderId="0" applyNumberFormat="0" applyBorder="0" applyAlignment="0" applyProtection="0"/>
    <xf numFmtId="0" fontId="141" fillId="31" borderId="0" applyNumberFormat="0" applyBorder="0" applyAlignment="0" applyProtection="0"/>
    <xf numFmtId="0" fontId="5" fillId="31" borderId="0" applyNumberFormat="0" applyBorder="0" applyAlignment="0" applyProtection="0"/>
    <xf numFmtId="182" fontId="11" fillId="0" borderId="0" applyFont="0" applyFill="0" applyBorder="0" applyAlignment="0" applyProtection="0"/>
    <xf numFmtId="0" fontId="142" fillId="12" borderId="0" applyNumberFormat="0" applyBorder="0" applyAlignment="0" applyProtection="0"/>
    <xf numFmtId="0" fontId="142" fillId="12" borderId="0" applyNumberFormat="0" applyBorder="0" applyAlignment="0" applyProtection="0"/>
    <xf numFmtId="0" fontId="10" fillId="12" borderId="0" applyNumberFormat="0" applyBorder="0" applyAlignment="0" applyProtection="0"/>
    <xf numFmtId="0" fontId="142" fillId="16" borderId="0" applyNumberFormat="0" applyBorder="0" applyAlignment="0" applyProtection="0"/>
    <xf numFmtId="0" fontId="142" fillId="16" borderId="0" applyNumberFormat="0" applyBorder="0" applyAlignment="0" applyProtection="0"/>
    <xf numFmtId="0" fontId="10" fillId="16" borderId="0" applyNumberFormat="0" applyBorder="0" applyAlignment="0" applyProtection="0"/>
    <xf numFmtId="0" fontId="142" fillId="20" borderId="0" applyNumberFormat="0" applyBorder="0" applyAlignment="0" applyProtection="0"/>
    <xf numFmtId="0" fontId="142" fillId="20" borderId="0" applyNumberFormat="0" applyBorder="0" applyAlignment="0" applyProtection="0"/>
    <xf numFmtId="0" fontId="10" fillId="20" borderId="0" applyNumberFormat="0" applyBorder="0" applyAlignment="0" applyProtection="0"/>
    <xf numFmtId="0" fontId="142" fillId="24" borderId="0" applyNumberFormat="0" applyBorder="0" applyAlignment="0" applyProtection="0"/>
    <xf numFmtId="0" fontId="142" fillId="24" borderId="0" applyNumberFormat="0" applyBorder="0" applyAlignment="0" applyProtection="0"/>
    <xf numFmtId="0" fontId="10" fillId="24" borderId="0" applyNumberFormat="0" applyBorder="0" applyAlignment="0" applyProtection="0"/>
    <xf numFmtId="0" fontId="142" fillId="28" borderId="0" applyNumberFormat="0" applyBorder="0" applyAlignment="0" applyProtection="0"/>
    <xf numFmtId="0" fontId="142" fillId="28" borderId="0" applyNumberFormat="0" applyBorder="0" applyAlignment="0" applyProtection="0"/>
    <xf numFmtId="0" fontId="10" fillId="28" borderId="0" applyNumberFormat="0" applyBorder="0" applyAlignment="0" applyProtection="0"/>
    <xf numFmtId="0" fontId="142" fillId="32" borderId="0" applyNumberFormat="0" applyBorder="0" applyAlignment="0" applyProtection="0"/>
    <xf numFmtId="0" fontId="142" fillId="32" borderId="0" applyNumberFormat="0" applyBorder="0" applyAlignment="0" applyProtection="0"/>
    <xf numFmtId="0" fontId="10" fillId="32" borderId="0" applyNumberFormat="0" applyBorder="0" applyAlignment="0" applyProtection="0"/>
    <xf numFmtId="0" fontId="142" fillId="9" borderId="0" applyNumberFormat="0" applyBorder="0" applyAlignment="0" applyProtection="0"/>
    <xf numFmtId="0" fontId="142" fillId="9" borderId="0" applyNumberFormat="0" applyBorder="0" applyAlignment="0" applyProtection="0"/>
    <xf numFmtId="0" fontId="10" fillId="9" borderId="0" applyNumberFormat="0" applyBorder="0" applyAlignment="0" applyProtection="0"/>
    <xf numFmtId="0" fontId="142" fillId="13" borderId="0" applyNumberFormat="0" applyBorder="0" applyAlignment="0" applyProtection="0"/>
    <xf numFmtId="0" fontId="142" fillId="13" borderId="0" applyNumberFormat="0" applyBorder="0" applyAlignment="0" applyProtection="0"/>
    <xf numFmtId="0" fontId="10" fillId="13" borderId="0" applyNumberFormat="0" applyBorder="0" applyAlignment="0" applyProtection="0"/>
    <xf numFmtId="0" fontId="142" fillId="17" borderId="0" applyNumberFormat="0" applyBorder="0" applyAlignment="0" applyProtection="0"/>
    <xf numFmtId="0" fontId="142" fillId="17" borderId="0" applyNumberFormat="0" applyBorder="0" applyAlignment="0" applyProtection="0"/>
    <xf numFmtId="0" fontId="10" fillId="17" borderId="0" applyNumberFormat="0" applyBorder="0" applyAlignment="0" applyProtection="0"/>
    <xf numFmtId="0" fontId="142" fillId="21" borderId="0" applyNumberFormat="0" applyBorder="0" applyAlignment="0" applyProtection="0"/>
    <xf numFmtId="0" fontId="142" fillId="21" borderId="0" applyNumberFormat="0" applyBorder="0" applyAlignment="0" applyProtection="0"/>
    <xf numFmtId="0" fontId="10" fillId="21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0" fillId="25" borderId="0" applyNumberFormat="0" applyBorder="0" applyAlignment="0" applyProtection="0"/>
    <xf numFmtId="0" fontId="142" fillId="29" borderId="0" applyNumberFormat="0" applyBorder="0" applyAlignment="0" applyProtection="0"/>
    <xf numFmtId="0" fontId="142" fillId="29" borderId="0" applyNumberFormat="0" applyBorder="0" applyAlignment="0" applyProtection="0"/>
    <xf numFmtId="0" fontId="10" fillId="29" borderId="0" applyNumberFormat="0" applyBorder="0" applyAlignment="0" applyProtection="0"/>
    <xf numFmtId="0" fontId="55" fillId="0" borderId="11">
      <alignment horizontal="left" wrapText="1" indent="2"/>
    </xf>
    <xf numFmtId="0" fontId="143" fillId="3" borderId="0" applyNumberFormat="0" applyBorder="0" applyAlignment="0" applyProtection="0"/>
    <xf numFmtId="0" fontId="143" fillId="3" borderId="0" applyNumberFormat="0" applyBorder="0" applyAlignment="0" applyProtection="0"/>
    <xf numFmtId="0" fontId="17" fillId="3" borderId="0" applyNumberFormat="0" applyBorder="0" applyAlignment="0" applyProtection="0"/>
    <xf numFmtId="0" fontId="28" fillId="35" borderId="0" applyNumberFormat="0" applyBorder="0" applyAlignment="0" applyProtection="0"/>
    <xf numFmtId="2" fontId="62" fillId="0" borderId="0">
      <protection locked="0"/>
    </xf>
    <xf numFmtId="2" fontId="63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44" fillId="6" borderId="5" applyNumberFormat="0" applyAlignment="0" applyProtection="0"/>
    <xf numFmtId="0" fontId="144" fillId="6" borderId="5" applyNumberFormat="0" applyAlignment="0" applyProtection="0"/>
    <xf numFmtId="0" fontId="21" fillId="6" borderId="5" applyNumberFormat="0" applyAlignment="0" applyProtection="0"/>
    <xf numFmtId="0" fontId="35" fillId="34" borderId="12" applyNumberFormat="0" applyAlignment="0" applyProtection="0"/>
    <xf numFmtId="0" fontId="21" fillId="6" borderId="5" applyNumberFormat="0" applyAlignment="0" applyProtection="0"/>
    <xf numFmtId="0" fontId="56" fillId="0" borderId="0">
      <alignment wrapText="1"/>
    </xf>
    <xf numFmtId="0" fontId="145" fillId="7" borderId="8" applyNumberFormat="0" applyAlignment="0" applyProtection="0"/>
    <xf numFmtId="0" fontId="145" fillId="7" borderId="8" applyNumberFormat="0" applyAlignment="0" applyProtection="0"/>
    <xf numFmtId="0" fontId="23" fillId="7" borderId="8" applyNumberFormat="0" applyAlignment="0" applyProtection="0"/>
    <xf numFmtId="0" fontId="46" fillId="0" borderId="0" applyNumberFormat="0" applyFill="0" applyBorder="0" applyAlignment="0" applyProtection="0"/>
    <xf numFmtId="0" fontId="23" fillId="7" borderId="8" applyNumberFormat="0" applyAlignment="0" applyProtection="0"/>
    <xf numFmtId="188" fontId="9" fillId="0" borderId="0"/>
    <xf numFmtId="188" fontId="9" fillId="0" borderId="0"/>
    <xf numFmtId="0" fontId="95" fillId="36" borderId="13">
      <alignment horizontal="right" vertical="center"/>
    </xf>
    <xf numFmtId="0" fontId="96" fillId="36" borderId="13">
      <alignment horizontal="right" vertical="center"/>
    </xf>
    <xf numFmtId="0" fontId="9" fillId="36" borderId="14"/>
    <xf numFmtId="0" fontId="97" fillId="37" borderId="13">
      <alignment horizontal="center" vertical="center"/>
    </xf>
    <xf numFmtId="0" fontId="95" fillId="36" borderId="13">
      <alignment horizontal="right" vertical="center"/>
    </xf>
    <xf numFmtId="0" fontId="9" fillId="36" borderId="0"/>
    <xf numFmtId="0" fontId="98" fillId="36" borderId="13">
      <alignment horizontal="left" vertical="center"/>
    </xf>
    <xf numFmtId="0" fontId="98" fillId="36" borderId="15">
      <alignment vertical="center"/>
    </xf>
    <xf numFmtId="0" fontId="99" fillId="36" borderId="16">
      <alignment vertical="center"/>
    </xf>
    <xf numFmtId="0" fontId="98" fillId="36" borderId="13"/>
    <xf numFmtId="0" fontId="96" fillId="36" borderId="13">
      <alignment horizontal="right" vertical="center"/>
    </xf>
    <xf numFmtId="0" fontId="100" fillId="38" borderId="13">
      <alignment horizontal="left" vertical="center"/>
    </xf>
    <xf numFmtId="0" fontId="100" fillId="38" borderId="13">
      <alignment horizontal="left" vertical="center"/>
    </xf>
    <xf numFmtId="0" fontId="101" fillId="36" borderId="13">
      <alignment horizontal="left" vertical="center"/>
    </xf>
    <xf numFmtId="0" fontId="92" fillId="36" borderId="14"/>
    <xf numFmtId="0" fontId="97" fillId="39" borderId="13">
      <alignment horizontal="left" vertical="center"/>
    </xf>
    <xf numFmtId="192" fontId="58" fillId="0" borderId="0" applyFont="0" applyFill="0" applyBorder="0" applyAlignment="0" applyProtection="0"/>
    <xf numFmtId="0" fontId="45" fillId="0" borderId="0"/>
    <xf numFmtId="0" fontId="45" fillId="0" borderId="0"/>
    <xf numFmtId="0" fontId="133" fillId="0" borderId="0"/>
    <xf numFmtId="0" fontId="45" fillId="0" borderId="0"/>
    <xf numFmtId="0" fontId="45" fillId="0" borderId="0"/>
    <xf numFmtId="0" fontId="133" fillId="0" borderId="0"/>
    <xf numFmtId="0" fontId="45" fillId="0" borderId="0"/>
    <xf numFmtId="0" fontId="45" fillId="0" borderId="0"/>
    <xf numFmtId="0" fontId="133" fillId="0" borderId="0"/>
    <xf numFmtId="0" fontId="45" fillId="0" borderId="0"/>
    <xf numFmtId="0" fontId="45" fillId="0" borderId="0"/>
    <xf numFmtId="0" fontId="133" fillId="0" borderId="0"/>
    <xf numFmtId="0" fontId="45" fillId="0" borderId="0"/>
    <xf numFmtId="0" fontId="45" fillId="0" borderId="0"/>
    <xf numFmtId="0" fontId="133" fillId="0" borderId="0"/>
    <xf numFmtId="0" fontId="45" fillId="0" borderId="0"/>
    <xf numFmtId="0" fontId="45" fillId="0" borderId="0"/>
    <xf numFmtId="0" fontId="133" fillId="0" borderId="0"/>
    <xf numFmtId="43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3" fontId="38" fillId="0" borderId="0" applyFill="0" applyBorder="0" applyAlignment="0" applyProtection="0"/>
    <xf numFmtId="3" fontId="9" fillId="0" borderId="0" applyFont="0" applyFill="0" applyBorder="0" applyAlignment="0" applyProtection="0"/>
    <xf numFmtId="3" fontId="38" fillId="0" borderId="0" applyFill="0" applyBorder="0" applyAlignment="0" applyProtection="0"/>
    <xf numFmtId="0" fontId="59" fillId="0" borderId="0"/>
    <xf numFmtId="0" fontId="57" fillId="0" borderId="0"/>
    <xf numFmtId="0" fontId="57" fillId="0" borderId="0"/>
    <xf numFmtId="44" fontId="9" fillId="0" borderId="0" applyFont="0" applyFill="0" applyBorder="0" applyAlignment="0" applyProtection="0"/>
    <xf numFmtId="175" fontId="5" fillId="0" borderId="0" applyFont="0" applyFill="0" applyBorder="0" applyAlignment="0" applyProtection="0"/>
    <xf numFmtId="5" fontId="38" fillId="0" borderId="0" applyFill="0" applyBorder="0" applyAlignment="0" applyProtection="0"/>
    <xf numFmtId="5" fontId="9" fillId="0" borderId="0" applyFont="0" applyFill="0" applyBorder="0" applyAlignment="0" applyProtection="0"/>
    <xf numFmtId="5" fontId="38" fillId="0" borderId="0" applyFill="0" applyBorder="0" applyAlignment="0" applyProtection="0"/>
    <xf numFmtId="2" fontId="62" fillId="0" borderId="0">
      <protection locked="0"/>
    </xf>
    <xf numFmtId="171" fontId="38" fillId="0" borderId="0" applyFill="0" applyBorder="0" applyAlignment="0" applyProtection="0"/>
    <xf numFmtId="0" fontId="9" fillId="0" borderId="0" applyFont="0" applyFill="0" applyBorder="0" applyAlignment="0" applyProtection="0"/>
    <xf numFmtId="171" fontId="38" fillId="0" borderId="0" applyFill="0" applyBorder="0" applyAlignment="0" applyProtection="0"/>
    <xf numFmtId="186" fontId="60" fillId="0" borderId="0">
      <alignment horizontal="left"/>
    </xf>
    <xf numFmtId="186" fontId="60" fillId="0" borderId="0">
      <alignment horizontal="left"/>
    </xf>
    <xf numFmtId="186" fontId="134" fillId="0" borderId="0">
      <alignment horizontal="left"/>
    </xf>
    <xf numFmtId="0" fontId="9" fillId="0" borderId="0" applyFont="0" applyFill="0" applyBorder="0" applyAlignment="0" applyProtection="0"/>
    <xf numFmtId="169" fontId="61" fillId="0" borderId="0"/>
    <xf numFmtId="169" fontId="61" fillId="0" borderId="0"/>
    <xf numFmtId="169" fontId="135" fillId="0" borderId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172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6" fontId="79" fillId="0" borderId="0"/>
    <xf numFmtId="176" fontId="79" fillId="0" borderId="0"/>
    <xf numFmtId="176" fontId="132" fillId="0" borderId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2" fillId="0" borderId="0">
      <protection locked="0"/>
    </xf>
    <xf numFmtId="165" fontId="9" fillId="0" borderId="0" applyFont="0" applyFill="0" applyBorder="0" applyAlignment="0" applyProtection="0"/>
    <xf numFmtId="0" fontId="62" fillId="0" borderId="0">
      <protection locked="0"/>
    </xf>
    <xf numFmtId="165" fontId="9" fillId="0" borderId="0" applyFont="0" applyFill="0" applyBorder="0" applyAlignment="0" applyProtection="0"/>
    <xf numFmtId="0" fontId="63" fillId="0" borderId="0">
      <protection locked="0"/>
    </xf>
    <xf numFmtId="165" fontId="9" fillId="0" borderId="0" applyFont="0" applyFill="0" applyBorder="0" applyAlignment="0" applyProtection="0"/>
    <xf numFmtId="0" fontId="62" fillId="0" borderId="0">
      <protection locked="0"/>
    </xf>
    <xf numFmtId="165" fontId="9" fillId="0" borderId="0" applyFont="0" applyFill="0" applyBorder="0" applyAlignment="0" applyProtection="0"/>
    <xf numFmtId="0" fontId="62" fillId="0" borderId="0">
      <protection locked="0"/>
    </xf>
    <xf numFmtId="165" fontId="9" fillId="0" borderId="0" applyFont="0" applyFill="0" applyBorder="0" applyAlignment="0" applyProtection="0"/>
    <xf numFmtId="0" fontId="62" fillId="0" borderId="0">
      <protection locked="0"/>
    </xf>
    <xf numFmtId="165" fontId="9" fillId="0" borderId="0" applyFont="0" applyFill="0" applyBorder="0" applyAlignment="0" applyProtection="0"/>
    <xf numFmtId="0" fontId="63" fillId="0" borderId="0">
      <protection locked="0"/>
    </xf>
    <xf numFmtId="165" fontId="9" fillId="0" borderId="0" applyFont="0" applyFill="0" applyBorder="0" applyAlignment="0" applyProtection="0"/>
    <xf numFmtId="0" fontId="102" fillId="0" borderId="0"/>
    <xf numFmtId="0" fontId="62" fillId="0" borderId="0">
      <protection locked="0"/>
    </xf>
    <xf numFmtId="194" fontId="62" fillId="0" borderId="0"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64" fillId="0" borderId="0"/>
    <xf numFmtId="0" fontId="64" fillId="0" borderId="0"/>
    <xf numFmtId="0" fontId="136" fillId="0" borderId="0"/>
    <xf numFmtId="194" fontId="62" fillId="0" borderId="0">
      <protection locked="0"/>
    </xf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6" fillId="2" borderId="0" applyNumberFormat="0" applyBorder="0" applyAlignment="0" applyProtection="0"/>
    <xf numFmtId="0" fontId="34" fillId="42" borderId="0" applyNumberFormat="0" applyBorder="0" applyAlignment="0" applyProtection="0"/>
    <xf numFmtId="0" fontId="16" fillId="2" borderId="0" applyNumberFormat="0" applyBorder="0" applyAlignment="0" applyProtection="0"/>
    <xf numFmtId="38" fontId="31" fillId="39" borderId="0" applyNumberFormat="0" applyBorder="0" applyAlignment="0" applyProtection="0"/>
    <xf numFmtId="38" fontId="31" fillId="39" borderId="0" applyNumberFormat="0" applyBorder="0" applyAlignment="0" applyProtection="0"/>
    <xf numFmtId="0" fontId="41" fillId="0" borderId="0"/>
    <xf numFmtId="0" fontId="43" fillId="0" borderId="0">
      <alignment horizontal="centerContinuous" vertical="center"/>
    </xf>
    <xf numFmtId="0" fontId="43" fillId="0" borderId="0">
      <alignment horizontal="centerContinuous" vertical="center"/>
    </xf>
    <xf numFmtId="0" fontId="37" fillId="0" borderId="17" applyNumberFormat="0" applyAlignment="0" applyProtection="0">
      <alignment horizontal="left" vertical="center"/>
    </xf>
    <xf numFmtId="0" fontId="37" fillId="0" borderId="18">
      <alignment horizontal="left" vertical="center"/>
    </xf>
    <xf numFmtId="193" fontId="36" fillId="0" borderId="0">
      <alignment horizontal="left" vertical="center"/>
    </xf>
    <xf numFmtId="193" fontId="36" fillId="0" borderId="0">
      <alignment horizontal="left" vertical="center"/>
    </xf>
    <xf numFmtId="0" fontId="53" fillId="0" borderId="0"/>
    <xf numFmtId="1" fontId="65" fillId="0" borderId="0">
      <alignment horizontal="center"/>
    </xf>
    <xf numFmtId="1" fontId="65" fillId="0" borderId="0"/>
    <xf numFmtId="1" fontId="29" fillId="0" borderId="0"/>
    <xf numFmtId="1" fontId="66" fillId="0" borderId="0"/>
    <xf numFmtId="0" fontId="148" fillId="0" borderId="2" applyNumberFormat="0" applyFill="0" applyAlignment="0" applyProtection="0"/>
    <xf numFmtId="0" fontId="148" fillId="0" borderId="2" applyNumberFormat="0" applyFill="0" applyAlignment="0" applyProtection="0"/>
    <xf numFmtId="0" fontId="13" fillId="0" borderId="2" applyNumberFormat="0" applyFill="0" applyAlignment="0" applyProtection="0"/>
    <xf numFmtId="0" fontId="128" fillId="0" borderId="0" applyNumberFormat="0" applyFill="0" applyBorder="0" applyAlignment="0" applyProtection="0"/>
    <xf numFmtId="0" fontId="149" fillId="0" borderId="3" applyNumberFormat="0" applyFill="0" applyAlignment="0" applyProtection="0"/>
    <xf numFmtId="0" fontId="149" fillId="0" borderId="3" applyNumberFormat="0" applyFill="0" applyAlignment="0" applyProtection="0"/>
    <xf numFmtId="0" fontId="14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150" fillId="0" borderId="4" applyNumberFormat="0" applyFill="0" applyAlignment="0" applyProtection="0"/>
    <xf numFmtId="0" fontId="150" fillId="0" borderId="4" applyNumberFormat="0" applyFill="0" applyAlignment="0" applyProtection="0"/>
    <xf numFmtId="0" fontId="15" fillId="0" borderId="4" applyNumberFormat="0" applyFill="0" applyAlignment="0" applyProtection="0"/>
    <xf numFmtId="0" fontId="129" fillId="0" borderId="19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67" fillId="0" borderId="0">
      <protection locked="0"/>
    </xf>
    <xf numFmtId="209" fontId="67" fillId="0" borderId="0">
      <protection locked="0"/>
    </xf>
    <xf numFmtId="0" fontId="67" fillId="0" borderId="0">
      <protection locked="0"/>
    </xf>
    <xf numFmtId="209" fontId="67" fillId="0" borderId="0">
      <protection locked="0"/>
    </xf>
    <xf numFmtId="0" fontId="52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68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2" fillId="0" borderId="0" applyFont="0" applyFill="0" applyBorder="0" applyAlignment="0" applyProtection="0"/>
    <xf numFmtId="10" fontId="31" fillId="36" borderId="13" applyNumberFormat="0" applyBorder="0" applyAlignment="0" applyProtection="0"/>
    <xf numFmtId="10" fontId="31" fillId="36" borderId="13" applyNumberFormat="0" applyBorder="0" applyAlignment="0" applyProtection="0"/>
    <xf numFmtId="0" fontId="50" fillId="33" borderId="20" applyNumberFormat="0" applyAlignment="0" applyProtection="0"/>
    <xf numFmtId="0" fontId="19" fillId="5" borderId="5" applyNumberFormat="0" applyAlignment="0" applyProtection="0"/>
    <xf numFmtId="0" fontId="19" fillId="5" borderId="5" applyNumberFormat="0" applyAlignment="0" applyProtection="0"/>
    <xf numFmtId="0" fontId="152" fillId="5" borderId="5" applyNumberFormat="0" applyAlignment="0" applyProtection="0"/>
    <xf numFmtId="0" fontId="152" fillId="5" borderId="5" applyNumberFormat="0" applyAlignment="0" applyProtection="0"/>
    <xf numFmtId="0" fontId="19" fillId="5" borderId="5" applyNumberFormat="0" applyAlignment="0" applyProtection="0"/>
    <xf numFmtId="0" fontId="50" fillId="33" borderId="20" applyNumberFormat="0" applyAlignment="0" applyProtection="0"/>
    <xf numFmtId="0" fontId="50" fillId="33" borderId="20" applyNumberFormat="0" applyAlignment="0" applyProtection="0"/>
    <xf numFmtId="0" fontId="50" fillId="33" borderId="20" applyNumberFormat="0" applyAlignment="0" applyProtection="0"/>
    <xf numFmtId="0" fontId="50" fillId="33" borderId="20" applyNumberFormat="0" applyAlignment="0" applyProtection="0"/>
    <xf numFmtId="0" fontId="50" fillId="33" borderId="20" applyNumberFormat="0" applyAlignment="0" applyProtection="0"/>
    <xf numFmtId="0" fontId="50" fillId="33" borderId="20" applyNumberFormat="0" applyAlignment="0" applyProtection="0"/>
    <xf numFmtId="0" fontId="50" fillId="33" borderId="20" applyNumberFormat="0" applyAlignment="0" applyProtection="0"/>
    <xf numFmtId="0" fontId="9" fillId="0" borderId="0"/>
    <xf numFmtId="0" fontId="9" fillId="0" borderId="0"/>
    <xf numFmtId="15" fontId="9" fillId="0" borderId="0"/>
    <xf numFmtId="0" fontId="153" fillId="0" borderId="7" applyNumberFormat="0" applyFill="0" applyAlignment="0" applyProtection="0"/>
    <xf numFmtId="0" fontId="153" fillId="0" borderId="7" applyNumberFormat="0" applyFill="0" applyAlignment="0" applyProtection="0"/>
    <xf numFmtId="0" fontId="22" fillId="0" borderId="7" applyNumberFormat="0" applyFill="0" applyAlignment="0" applyProtection="0"/>
    <xf numFmtId="0" fontId="12" fillId="43" borderId="21" applyNumberFormat="0" applyFont="0" applyAlignment="0" applyProtection="0"/>
    <xf numFmtId="0" fontId="69" fillId="0" borderId="0"/>
    <xf numFmtId="0" fontId="70" fillId="44" borderId="0">
      <alignment vertical="top" wrapText="1"/>
      <protection locked="0"/>
    </xf>
    <xf numFmtId="0" fontId="71" fillId="0" borderId="0"/>
    <xf numFmtId="1" fontId="12" fillId="0" borderId="0" applyNumberFormat="0" applyAlignment="0">
      <alignment horizontal="center"/>
    </xf>
    <xf numFmtId="170" fontId="30" fillId="0" borderId="0" applyNumberFormat="0">
      <alignment horizontal="centerContinuous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95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97" fontId="62" fillId="0" borderId="0">
      <protection locked="0"/>
    </xf>
    <xf numFmtId="173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98" fontId="62" fillId="0" borderId="0">
      <protection locked="0"/>
    </xf>
    <xf numFmtId="199" fontId="62" fillId="0" borderId="0">
      <protection locked="0"/>
    </xf>
    <xf numFmtId="0" fontId="72" fillId="0" borderId="0" applyNumberFormat="0">
      <alignment horizontal="right"/>
    </xf>
    <xf numFmtId="0" fontId="154" fillId="4" borderId="0" applyNumberFormat="0" applyBorder="0" applyAlignment="0" applyProtection="0"/>
    <xf numFmtId="0" fontId="154" fillId="4" borderId="0" applyNumberFormat="0" applyBorder="0" applyAlignment="0" applyProtection="0"/>
    <xf numFmtId="0" fontId="18" fillId="4" borderId="0" applyNumberFormat="0" applyBorder="0" applyAlignment="0" applyProtection="0"/>
    <xf numFmtId="0" fontId="130" fillId="45" borderId="0" applyNumberFormat="0" applyBorder="0" applyAlignment="0" applyProtection="0"/>
    <xf numFmtId="0" fontId="58" fillId="0" borderId="0">
      <alignment horizontal="left"/>
    </xf>
    <xf numFmtId="0" fontId="58" fillId="0" borderId="0">
      <alignment horizontal="left"/>
    </xf>
    <xf numFmtId="0" fontId="38" fillId="0" borderId="0"/>
    <xf numFmtId="0" fontId="45" fillId="0" borderId="0"/>
    <xf numFmtId="0" fontId="45" fillId="0" borderId="0"/>
    <xf numFmtId="0" fontId="133" fillId="0" borderId="0"/>
    <xf numFmtId="0" fontId="45" fillId="0" borderId="0"/>
    <xf numFmtId="0" fontId="131" fillId="0" borderId="0"/>
    <xf numFmtId="0" fontId="131" fillId="0" borderId="0"/>
    <xf numFmtId="0" fontId="137" fillId="0" borderId="0"/>
    <xf numFmtId="0" fontId="45" fillId="0" borderId="0"/>
    <xf numFmtId="0" fontId="133" fillId="0" borderId="0"/>
    <xf numFmtId="0" fontId="45" fillId="0" borderId="0"/>
    <xf numFmtId="0" fontId="79" fillId="0" borderId="0"/>
    <xf numFmtId="0" fontId="79" fillId="0" borderId="0"/>
    <xf numFmtId="0" fontId="132" fillId="0" borderId="0"/>
    <xf numFmtId="0" fontId="45" fillId="0" borderId="0"/>
    <xf numFmtId="0" fontId="133" fillId="0" borderId="0"/>
    <xf numFmtId="0" fontId="79" fillId="0" borderId="0"/>
    <xf numFmtId="0" fontId="79" fillId="0" borderId="0"/>
    <xf numFmtId="0" fontId="13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9" fillId="0" borderId="0"/>
    <xf numFmtId="0" fontId="12" fillId="0" borderId="0"/>
    <xf numFmtId="2" fontId="31" fillId="0" borderId="0">
      <alignment horizont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41" fillId="0" borderId="0"/>
    <xf numFmtId="0" fontId="12" fillId="0" borderId="0" applyBorder="0"/>
    <xf numFmtId="0" fontId="141" fillId="0" borderId="0"/>
    <xf numFmtId="0" fontId="12" fillId="0" borderId="0"/>
    <xf numFmtId="0" fontId="74" fillId="0" borderId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5" fillId="0" borderId="0"/>
    <xf numFmtId="187" fontId="12" fillId="0" borderId="0" applyFill="0" applyBorder="0" applyAlignment="0" applyProtection="0">
      <alignment horizontal="right"/>
    </xf>
    <xf numFmtId="0" fontId="29" fillId="0" borderId="0"/>
    <xf numFmtId="0" fontId="29" fillId="0" borderId="0"/>
    <xf numFmtId="0" fontId="141" fillId="8" borderId="9" applyNumberFormat="0" applyFont="0" applyAlignment="0" applyProtection="0"/>
    <xf numFmtId="0" fontId="141" fillId="8" borderId="9" applyNumberFormat="0" applyFont="0" applyAlignment="0" applyProtection="0"/>
    <xf numFmtId="0" fontId="5" fillId="8" borderId="9" applyNumberFormat="0" applyFont="0" applyAlignment="0" applyProtection="0"/>
    <xf numFmtId="0" fontId="12" fillId="45" borderId="22" applyNumberFormat="0" applyFont="0" applyAlignment="0" applyProtection="0"/>
    <xf numFmtId="0" fontId="155" fillId="6" borderId="6" applyNumberFormat="0" applyAlignment="0" applyProtection="0"/>
    <xf numFmtId="0" fontId="155" fillId="6" borderId="6" applyNumberFormat="0" applyAlignment="0" applyProtection="0"/>
    <xf numFmtId="0" fontId="20" fillId="6" borderId="6" applyNumberFormat="0" applyAlignment="0" applyProtection="0"/>
    <xf numFmtId="0" fontId="93" fillId="46" borderId="23" applyNumberFormat="0" applyAlignment="0" applyProtection="0"/>
    <xf numFmtId="0" fontId="75" fillId="0" borderId="0">
      <alignment horizontal="center" vertical="center" textRotation="180"/>
    </xf>
    <xf numFmtId="0" fontId="73" fillId="0" borderId="0"/>
    <xf numFmtId="0" fontId="73" fillId="0" borderId="0"/>
    <xf numFmtId="0" fontId="138" fillId="0" borderId="0"/>
    <xf numFmtId="9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200" fontId="62" fillId="0" borderId="0">
      <protection locked="0"/>
    </xf>
    <xf numFmtId="201" fontId="62" fillId="0" borderId="0">
      <protection locked="0"/>
    </xf>
    <xf numFmtId="202" fontId="9" fillId="0" borderId="0" applyFont="0" applyFill="0" applyBorder="0" applyAlignment="0" applyProtection="0"/>
    <xf numFmtId="200" fontId="62" fillId="0" borderId="0">
      <protection locked="0"/>
    </xf>
    <xf numFmtId="203" fontId="12" fillId="0" borderId="0" applyFill="0" applyBorder="0" applyAlignment="0">
      <alignment horizontal="centerContinuous"/>
    </xf>
    <xf numFmtId="0" fontId="11" fillId="0" borderId="0"/>
    <xf numFmtId="201" fontId="62" fillId="0" borderId="0">
      <protection locked="0"/>
    </xf>
    <xf numFmtId="204" fontId="62" fillId="0" borderId="0">
      <protection locked="0"/>
    </xf>
    <xf numFmtId="0" fontId="76" fillId="0" borderId="0"/>
    <xf numFmtId="4" fontId="108" fillId="44" borderId="24" applyNumberFormat="0" applyProtection="0">
      <alignment vertical="center"/>
    </xf>
    <xf numFmtId="4" fontId="109" fillId="44" borderId="24" applyNumberFormat="0" applyProtection="0">
      <alignment vertical="center"/>
    </xf>
    <xf numFmtId="4" fontId="53" fillId="0" borderId="0" applyNumberFormat="0" applyProtection="0">
      <alignment horizontal="left" vertical="center" indent="1"/>
    </xf>
    <xf numFmtId="4" fontId="110" fillId="47" borderId="24" applyNumberFormat="0" applyProtection="0">
      <alignment horizontal="left" vertical="center" indent="1"/>
    </xf>
    <xf numFmtId="4" fontId="111" fillId="48" borderId="24" applyNumberFormat="0" applyProtection="0">
      <alignment vertical="center"/>
    </xf>
    <xf numFmtId="4" fontId="48" fillId="37" borderId="24" applyNumberFormat="0" applyProtection="0">
      <alignment vertical="center"/>
    </xf>
    <xf numFmtId="4" fontId="111" fillId="49" borderId="24" applyNumberFormat="0" applyProtection="0">
      <alignment vertical="center"/>
    </xf>
    <xf numFmtId="4" fontId="112" fillId="48" borderId="24" applyNumberFormat="0" applyProtection="0">
      <alignment vertical="center"/>
    </xf>
    <xf numFmtId="4" fontId="113" fillId="50" borderId="24" applyNumberFormat="0" applyProtection="0">
      <alignment horizontal="left" vertical="center" indent="1"/>
    </xf>
    <xf numFmtId="4" fontId="113" fillId="51" borderId="24" applyNumberFormat="0" applyProtection="0">
      <alignment horizontal="left" vertical="center" indent="1"/>
    </xf>
    <xf numFmtId="4" fontId="114" fillId="47" borderId="24" applyNumberFormat="0" applyProtection="0">
      <alignment horizontal="left" vertical="center" indent="1"/>
    </xf>
    <xf numFmtId="4" fontId="115" fillId="52" borderId="24" applyNumberFormat="0" applyProtection="0">
      <alignment vertical="center"/>
    </xf>
    <xf numFmtId="4" fontId="116" fillId="36" borderId="24" applyNumberFormat="0" applyProtection="0">
      <alignment horizontal="left" vertical="center" indent="1"/>
    </xf>
    <xf numFmtId="4" fontId="51" fillId="51" borderId="24" applyNumberFormat="0" applyProtection="0">
      <alignment horizontal="left" vertical="center" indent="1"/>
    </xf>
    <xf numFmtId="4" fontId="94" fillId="47" borderId="24" applyNumberFormat="0" applyProtection="0">
      <alignment horizontal="left" vertical="center" indent="1"/>
    </xf>
    <xf numFmtId="4" fontId="117" fillId="36" borderId="24" applyNumberFormat="0" applyProtection="0">
      <alignment vertical="center"/>
    </xf>
    <xf numFmtId="4" fontId="118" fillId="36" borderId="24" applyNumberFormat="0" applyProtection="0">
      <alignment vertical="center"/>
    </xf>
    <xf numFmtId="4" fontId="113" fillId="51" borderId="24" applyNumberFormat="0" applyProtection="0">
      <alignment horizontal="left" vertical="center" indent="1"/>
    </xf>
    <xf numFmtId="4" fontId="119" fillId="36" borderId="24" applyNumberFormat="0" applyProtection="0">
      <alignment vertical="center"/>
    </xf>
    <xf numFmtId="4" fontId="120" fillId="36" borderId="24" applyNumberFormat="0" applyProtection="0">
      <alignment vertical="center"/>
    </xf>
    <xf numFmtId="4" fontId="31" fillId="0" borderId="0" applyNumberFormat="0" applyProtection="0">
      <alignment horizontal="left" vertical="center" indent="1"/>
    </xf>
    <xf numFmtId="4" fontId="121" fillId="36" borderId="24" applyNumberFormat="0" applyProtection="0">
      <alignment vertical="center"/>
    </xf>
    <xf numFmtId="4" fontId="122" fillId="36" borderId="24" applyNumberFormat="0" applyProtection="0">
      <alignment vertical="center"/>
    </xf>
    <xf numFmtId="4" fontId="113" fillId="53" borderId="24" applyNumberFormat="0" applyProtection="0">
      <alignment horizontal="left" vertical="center" indent="1"/>
    </xf>
    <xf numFmtId="4" fontId="123" fillId="52" borderId="24" applyNumberFormat="0" applyProtection="0">
      <alignment horizontal="left" indent="1"/>
    </xf>
    <xf numFmtId="4" fontId="49" fillId="36" borderId="24" applyNumberFormat="0" applyProtection="0">
      <alignment vertical="center"/>
    </xf>
    <xf numFmtId="0" fontId="77" fillId="0" borderId="0"/>
    <xf numFmtId="38" fontId="102" fillId="0" borderId="1"/>
    <xf numFmtId="205" fontId="9" fillId="0" borderId="0">
      <protection locked="0"/>
    </xf>
    <xf numFmtId="38" fontId="102" fillId="0" borderId="0" applyFont="0" applyFill="0" applyBorder="0" applyAlignment="0" applyProtection="0"/>
    <xf numFmtId="40" fontId="102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70" fillId="54" borderId="0">
      <alignment vertical="top" wrapText="1"/>
      <protection locked="0"/>
    </xf>
    <xf numFmtId="0" fontId="78" fillId="0" borderId="0"/>
    <xf numFmtId="0" fontId="78" fillId="0" borderId="0"/>
    <xf numFmtId="0" fontId="139" fillId="0" borderId="0"/>
    <xf numFmtId="0" fontId="42" fillId="0" borderId="0">
      <alignment vertical="top"/>
    </xf>
    <xf numFmtId="0" fontId="42" fillId="0" borderId="0">
      <alignment vertical="top"/>
    </xf>
    <xf numFmtId="0" fontId="79" fillId="0" borderId="0"/>
    <xf numFmtId="0" fontId="79" fillId="0" borderId="0"/>
    <xf numFmtId="0" fontId="132" fillId="0" borderId="0"/>
    <xf numFmtId="0" fontId="80" fillId="0" borderId="25">
      <alignment vertical="center" wrapText="1"/>
    </xf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 applyNumberFormat="0"/>
    <xf numFmtId="0" fontId="9" fillId="0" borderId="0" applyNumberFormat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2" fontId="67" fillId="0" borderId="0">
      <protection locked="0"/>
    </xf>
    <xf numFmtId="2" fontId="67" fillId="0" borderId="0">
      <protection locked="0"/>
    </xf>
    <xf numFmtId="0" fontId="158" fillId="0" borderId="10" applyNumberFormat="0" applyFill="0" applyAlignment="0" applyProtection="0"/>
    <xf numFmtId="0" fontId="158" fillId="0" borderId="10" applyNumberFormat="0" applyFill="0" applyAlignment="0" applyProtection="0"/>
    <xf numFmtId="0" fontId="26" fillId="0" borderId="10" applyNumberFormat="0" applyFill="0" applyAlignment="0" applyProtection="0"/>
    <xf numFmtId="0" fontId="9" fillId="0" borderId="26" applyNumberFormat="0" applyFont="0" applyFill="0" applyAlignment="0" applyProtection="0"/>
    <xf numFmtId="0" fontId="44" fillId="0" borderId="0"/>
    <xf numFmtId="0" fontId="81" fillId="0" borderId="27">
      <alignment horizontal="center"/>
    </xf>
    <xf numFmtId="0" fontId="81" fillId="0" borderId="27">
      <alignment horizontal="center"/>
    </xf>
    <xf numFmtId="0" fontId="140" fillId="0" borderId="27">
      <alignment horizontal="center"/>
    </xf>
    <xf numFmtId="201" fontId="62" fillId="0" borderId="0">
      <protection locked="0"/>
    </xf>
    <xf numFmtId="204" fontId="62" fillId="0" borderId="0">
      <protection locked="0"/>
    </xf>
    <xf numFmtId="0" fontId="102" fillId="0" borderId="0"/>
    <xf numFmtId="4" fontId="9" fillId="0" borderId="0" applyFon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ont="0" applyFill="0" applyBorder="0" applyAlignment="0" applyProtection="0">
      <alignment vertical="top"/>
    </xf>
    <xf numFmtId="0" fontId="125" fillId="0" borderId="0" applyNumberFormat="0" applyFont="0" applyFill="0" applyBorder="0" applyAlignment="0" applyProtection="0">
      <alignment vertical="top"/>
    </xf>
    <xf numFmtId="0" fontId="125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 vertical="top"/>
    </xf>
    <xf numFmtId="0" fontId="29" fillId="0" borderId="0" applyNumberFormat="0" applyFont="0" applyFill="0" applyBorder="0" applyAlignment="0" applyProtection="0">
      <alignment horizontal="left" vertical="top"/>
    </xf>
    <xf numFmtId="0" fontId="29" fillId="0" borderId="0" applyNumberFormat="0" applyFont="0" applyFill="0" applyBorder="0" applyAlignment="0" applyProtection="0">
      <alignment horizontal="left" vertical="top"/>
    </xf>
    <xf numFmtId="0" fontId="12" fillId="0" borderId="0"/>
    <xf numFmtId="0" fontId="126" fillId="0" borderId="0">
      <alignment horizontal="left" wrapText="1"/>
    </xf>
    <xf numFmtId="0" fontId="39" fillId="0" borderId="11" applyNumberFormat="0" applyFont="0" applyFill="0" applyBorder="0" applyAlignment="0" applyProtection="0">
      <alignment horizontal="center" wrapText="1"/>
    </xf>
    <xf numFmtId="206" fontId="11" fillId="0" borderId="0" applyNumberFormat="0" applyFont="0" applyFill="0" applyBorder="0" applyAlignment="0" applyProtection="0">
      <alignment horizontal="right"/>
    </xf>
    <xf numFmtId="0" fontId="39" fillId="0" borderId="0" applyNumberFormat="0" applyFont="0" applyFill="0" applyBorder="0" applyAlignment="0" applyProtection="0">
      <alignment horizontal="left" indent="1"/>
    </xf>
    <xf numFmtId="207" fontId="39" fillId="0" borderId="0" applyNumberFormat="0" applyFont="0" applyFill="0" applyBorder="0" applyAlignment="0" applyProtection="0"/>
    <xf numFmtId="0" fontId="12" fillId="0" borderId="11" applyNumberFormat="0" applyFont="0" applyFill="0" applyAlignment="0" applyProtection="0">
      <alignment horizontal="center"/>
    </xf>
    <xf numFmtId="0" fontId="12" fillId="0" borderId="0" applyNumberFormat="0" applyFont="0" applyFill="0" applyBorder="0" applyAlignment="0" applyProtection="0">
      <alignment horizontal="left" wrapText="1" indent="1"/>
    </xf>
    <xf numFmtId="0" fontId="39" fillId="0" borderId="0" applyNumberFormat="0" applyFont="0" applyFill="0" applyBorder="0" applyAlignment="0" applyProtection="0">
      <alignment horizontal="left" indent="1"/>
    </xf>
    <xf numFmtId="0" fontId="12" fillId="0" borderId="0" applyNumberFormat="0" applyFont="0" applyFill="0" applyBorder="0" applyAlignment="0" applyProtection="0">
      <alignment horizontal="left" wrapText="1" indent="2"/>
    </xf>
    <xf numFmtId="208" fontId="12" fillId="0" borderId="0">
      <alignment horizontal="right"/>
    </xf>
    <xf numFmtId="0" fontId="82" fillId="0" borderId="0" applyProtection="0"/>
    <xf numFmtId="38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83" fillId="0" borderId="0" applyProtection="0"/>
    <xf numFmtId="0" fontId="84" fillId="0" borderId="0" applyProtection="0"/>
    <xf numFmtId="0" fontId="82" fillId="0" borderId="28" applyProtection="0"/>
    <xf numFmtId="0" fontId="68" fillId="0" borderId="0"/>
    <xf numFmtId="0" fontId="85" fillId="0" borderId="0" applyNumberFormat="0" applyFill="0" applyBorder="0" applyAlignment="0" applyProtection="0">
      <alignment vertical="top"/>
      <protection locked="0"/>
    </xf>
    <xf numFmtId="10" fontId="82" fillId="0" borderId="0" applyProtection="0"/>
    <xf numFmtId="0" fontId="82" fillId="0" borderId="0"/>
    <xf numFmtId="2" fontId="82" fillId="0" borderId="0" applyProtection="0"/>
    <xf numFmtId="166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89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168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90" fillId="0" borderId="0"/>
    <xf numFmtId="0" fontId="91" fillId="0" borderId="0"/>
    <xf numFmtId="174" fontId="91" fillId="0" borderId="0" applyFont="0" applyFill="0" applyBorder="0" applyAlignment="0" applyProtection="0"/>
    <xf numFmtId="174" fontId="91" fillId="0" borderId="0" applyFont="0" applyFill="0" applyBorder="0" applyAlignment="0" applyProtection="0"/>
    <xf numFmtId="164" fontId="91" fillId="0" borderId="0" applyFont="0" applyFill="0" applyBorder="0" applyAlignment="0" applyProtection="0"/>
    <xf numFmtId="0" fontId="9" fillId="0" borderId="0"/>
    <xf numFmtId="0" fontId="32" fillId="0" borderId="0"/>
    <xf numFmtId="173" fontId="91" fillId="0" borderId="0" applyFont="0" applyFill="0" applyBorder="0" applyAlignment="0" applyProtection="0"/>
    <xf numFmtId="173" fontId="91" fillId="0" borderId="0" applyFont="0" applyFill="0" applyBorder="0" applyAlignment="0" applyProtection="0"/>
    <xf numFmtId="175" fontId="9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9" fontId="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92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192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192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192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192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211" fontId="16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6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214" fontId="160" fillId="0" borderId="0" applyFont="0" applyFill="0" applyBorder="0" applyAlignment="0" applyProtection="0"/>
    <xf numFmtId="43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214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" fillId="0" borderId="0"/>
    <xf numFmtId="0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165" fontId="160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216" fontId="12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97" fillId="36" borderId="13">
      <alignment horizontal="right" vertical="center"/>
    </xf>
    <xf numFmtId="0" fontId="162" fillId="36" borderId="13">
      <alignment horizontal="right" vertical="center"/>
    </xf>
    <xf numFmtId="0" fontId="97" fillId="39" borderId="13">
      <alignment horizontal="center" vertical="center"/>
    </xf>
    <xf numFmtId="1" fontId="97" fillId="36" borderId="13">
      <alignment horizontal="right" vertical="center"/>
    </xf>
    <xf numFmtId="0" fontId="162" fillId="36" borderId="13">
      <alignment horizontal="right" vertical="center"/>
    </xf>
    <xf numFmtId="0" fontId="163" fillId="36" borderId="13">
      <alignment horizontal="left" vertical="center"/>
    </xf>
    <xf numFmtId="0" fontId="97" fillId="53" borderId="13">
      <alignment horizontal="left" vertical="center"/>
    </xf>
    <xf numFmtId="211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217" fontId="62" fillId="0" borderId="0">
      <protection locked="0"/>
    </xf>
    <xf numFmtId="218" fontId="62" fillId="0" borderId="0">
      <protection locked="0"/>
    </xf>
    <xf numFmtId="0" fontId="62" fillId="0" borderId="0">
      <protection locked="0"/>
    </xf>
    <xf numFmtId="219" fontId="62" fillId="0" borderId="0">
      <protection locked="0"/>
    </xf>
    <xf numFmtId="0" fontId="164" fillId="0" borderId="0"/>
    <xf numFmtId="22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21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178" fillId="68" borderId="3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21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66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67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33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68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34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69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70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67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34" borderId="0" applyNumberFormat="0" applyBorder="0" applyAlignment="0" applyProtection="0"/>
    <xf numFmtId="0" fontId="27" fillId="71" borderId="0" applyNumberFormat="0" applyBorder="0" applyAlignment="0" applyProtection="0"/>
    <xf numFmtId="0" fontId="27" fillId="7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71" borderId="0" applyNumberFormat="0" applyBorder="0" applyAlignment="0" applyProtection="0"/>
    <xf numFmtId="0" fontId="165" fillId="72" borderId="0" applyNumberFormat="0" applyBorder="0" applyAlignment="0" applyProtection="0"/>
    <xf numFmtId="0" fontId="10" fillId="12" borderId="0" applyNumberFormat="0" applyBorder="0" applyAlignment="0" applyProtection="0"/>
    <xf numFmtId="0" fontId="165" fillId="72" borderId="0" applyNumberFormat="0" applyBorder="0" applyAlignment="0" applyProtection="0"/>
    <xf numFmtId="0" fontId="165" fillId="69" borderId="0" applyNumberFormat="0" applyBorder="0" applyAlignment="0" applyProtection="0"/>
    <xf numFmtId="0" fontId="10" fillId="16" borderId="0" applyNumberFormat="0" applyBorder="0" applyAlignment="0" applyProtection="0"/>
    <xf numFmtId="0" fontId="165" fillId="69" borderId="0" applyNumberFormat="0" applyBorder="0" applyAlignment="0" applyProtection="0"/>
    <xf numFmtId="0" fontId="165" fillId="70" borderId="0" applyNumberFormat="0" applyBorder="0" applyAlignment="0" applyProtection="0"/>
    <xf numFmtId="0" fontId="10" fillId="20" borderId="0" applyNumberFormat="0" applyBorder="0" applyAlignment="0" applyProtection="0"/>
    <xf numFmtId="0" fontId="165" fillId="70" borderId="0" applyNumberFormat="0" applyBorder="0" applyAlignment="0" applyProtection="0"/>
    <xf numFmtId="0" fontId="165" fillId="73" borderId="0" applyNumberFormat="0" applyBorder="0" applyAlignment="0" applyProtection="0"/>
    <xf numFmtId="0" fontId="10" fillId="24" borderId="0" applyNumberFormat="0" applyBorder="0" applyAlignment="0" applyProtection="0"/>
    <xf numFmtId="0" fontId="165" fillId="73" borderId="0" applyNumberFormat="0" applyBorder="0" applyAlignment="0" applyProtection="0"/>
    <xf numFmtId="0" fontId="165" fillId="74" borderId="0" applyNumberFormat="0" applyBorder="0" applyAlignment="0" applyProtection="0"/>
    <xf numFmtId="0" fontId="10" fillId="28" borderId="0" applyNumberFormat="0" applyBorder="0" applyAlignment="0" applyProtection="0"/>
    <xf numFmtId="0" fontId="165" fillId="74" borderId="0" applyNumberFormat="0" applyBorder="0" applyAlignment="0" applyProtection="0"/>
    <xf numFmtId="0" fontId="165" fillId="75" borderId="0" applyNumberFormat="0" applyBorder="0" applyAlignment="0" applyProtection="0"/>
    <xf numFmtId="0" fontId="10" fillId="32" borderId="0" applyNumberFormat="0" applyBorder="0" applyAlignment="0" applyProtection="0"/>
    <xf numFmtId="0" fontId="165" fillId="75" borderId="0" applyNumberFormat="0" applyBorder="0" applyAlignment="0" applyProtection="0"/>
    <xf numFmtId="0" fontId="165" fillId="76" borderId="0" applyNumberFormat="0" applyBorder="0" applyAlignment="0" applyProtection="0"/>
    <xf numFmtId="0" fontId="10" fillId="9" borderId="0" applyNumberFormat="0" applyBorder="0" applyAlignment="0" applyProtection="0"/>
    <xf numFmtId="0" fontId="165" fillId="76" borderId="0" applyNumberFormat="0" applyBorder="0" applyAlignment="0" applyProtection="0"/>
    <xf numFmtId="0" fontId="165" fillId="77" borderId="0" applyNumberFormat="0" applyBorder="0" applyAlignment="0" applyProtection="0"/>
    <xf numFmtId="0" fontId="10" fillId="13" borderId="0" applyNumberFormat="0" applyBorder="0" applyAlignment="0" applyProtection="0"/>
    <xf numFmtId="0" fontId="165" fillId="77" borderId="0" applyNumberFormat="0" applyBorder="0" applyAlignment="0" applyProtection="0"/>
    <xf numFmtId="0" fontId="165" fillId="78" borderId="0" applyNumberFormat="0" applyBorder="0" applyAlignment="0" applyProtection="0"/>
    <xf numFmtId="0" fontId="10" fillId="17" borderId="0" applyNumberFormat="0" applyBorder="0" applyAlignment="0" applyProtection="0"/>
    <xf numFmtId="0" fontId="165" fillId="78" borderId="0" applyNumberFormat="0" applyBorder="0" applyAlignment="0" applyProtection="0"/>
    <xf numFmtId="0" fontId="165" fillId="73" borderId="0" applyNumberFormat="0" applyBorder="0" applyAlignment="0" applyProtection="0"/>
    <xf numFmtId="0" fontId="10" fillId="21" borderId="0" applyNumberFormat="0" applyBorder="0" applyAlignment="0" applyProtection="0"/>
    <xf numFmtId="0" fontId="165" fillId="73" borderId="0" applyNumberFormat="0" applyBorder="0" applyAlignment="0" applyProtection="0"/>
    <xf numFmtId="0" fontId="165" fillId="74" borderId="0" applyNumberFormat="0" applyBorder="0" applyAlignment="0" applyProtection="0"/>
    <xf numFmtId="0" fontId="10" fillId="25" borderId="0" applyNumberFormat="0" applyBorder="0" applyAlignment="0" applyProtection="0"/>
    <xf numFmtId="0" fontId="165" fillId="74" borderId="0" applyNumberFormat="0" applyBorder="0" applyAlignment="0" applyProtection="0"/>
    <xf numFmtId="0" fontId="165" fillId="79" borderId="0" applyNumberFormat="0" applyBorder="0" applyAlignment="0" applyProtection="0"/>
    <xf numFmtId="0" fontId="10" fillId="29" borderId="0" applyNumberFormat="0" applyBorder="0" applyAlignment="0" applyProtection="0"/>
    <xf numFmtId="0" fontId="165" fillId="79" borderId="0" applyNumberFormat="0" applyBorder="0" applyAlignment="0" applyProtection="0"/>
    <xf numFmtId="0" fontId="166" fillId="65" borderId="0" applyNumberFormat="0" applyBorder="0" applyAlignment="0" applyProtection="0"/>
    <xf numFmtId="0" fontId="17" fillId="3" borderId="0" applyNumberFormat="0" applyBorder="0" applyAlignment="0" applyProtection="0"/>
    <xf numFmtId="0" fontId="166" fillId="65" borderId="0" applyNumberFormat="0" applyBorder="0" applyAlignment="0" applyProtection="0"/>
    <xf numFmtId="0" fontId="167" fillId="80" borderId="36" applyNumberFormat="0" applyAlignment="0" applyProtection="0"/>
    <xf numFmtId="0" fontId="21" fillId="6" borderId="5" applyNumberFormat="0" applyAlignment="0" applyProtection="0"/>
    <xf numFmtId="0" fontId="167" fillId="80" borderId="36" applyNumberFormat="0" applyAlignment="0" applyProtection="0"/>
    <xf numFmtId="0" fontId="168" fillId="81" borderId="37" applyNumberFormat="0" applyAlignment="0" applyProtection="0"/>
    <xf numFmtId="0" fontId="23" fillId="7" borderId="8" applyNumberFormat="0" applyAlignment="0" applyProtection="0"/>
    <xf numFmtId="0" fontId="168" fillId="81" borderId="37" applyNumberFormat="0" applyAlignment="0" applyProtection="0"/>
    <xf numFmtId="21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21" fontId="16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211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NumberFormat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211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211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211" fontId="1" fillId="0" borderId="0" applyFont="0" applyFill="0" applyBorder="0" applyAlignment="0" applyProtection="0"/>
    <xf numFmtId="21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222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60" fillId="0" borderId="0" applyFont="0" applyFill="0" applyBorder="0" applyAlignment="0" applyProtection="0"/>
    <xf numFmtId="22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60" fillId="0" borderId="0" applyFont="0" applyFill="0" applyBorder="0" applyAlignment="0" applyProtection="0"/>
    <xf numFmtId="211" fontId="27" fillId="0" borderId="0" applyFont="0" applyFill="0" applyBorder="0" applyAlignment="0" applyProtection="0"/>
    <xf numFmtId="44" fontId="12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223" fontId="62" fillId="0" borderId="0">
      <protection locked="0"/>
    </xf>
    <xf numFmtId="223" fontId="62" fillId="0" borderId="0">
      <protection locked="0"/>
    </xf>
    <xf numFmtId="223" fontId="62" fillId="0" borderId="0">
      <protection locked="0"/>
    </xf>
    <xf numFmtId="223" fontId="62" fillId="0" borderId="0">
      <protection locked="0"/>
    </xf>
    <xf numFmtId="223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224" fontId="169" fillId="0" borderId="0"/>
    <xf numFmtId="0" fontId="17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219" fontId="62" fillId="0" borderId="0">
      <protection locked="0"/>
    </xf>
    <xf numFmtId="219" fontId="62" fillId="0" borderId="0">
      <protection locked="0"/>
    </xf>
    <xf numFmtId="219" fontId="62" fillId="0" borderId="0">
      <protection locked="0"/>
    </xf>
    <xf numFmtId="219" fontId="62" fillId="0" borderId="0">
      <protection locked="0"/>
    </xf>
    <xf numFmtId="219" fontId="62" fillId="0" borderId="0">
      <protection locked="0"/>
    </xf>
    <xf numFmtId="219" fontId="62" fillId="0" borderId="0">
      <protection locked="0"/>
    </xf>
    <xf numFmtId="219" fontId="62" fillId="0" borderId="0">
      <protection locked="0"/>
    </xf>
    <xf numFmtId="219" fontId="62" fillId="0" borderId="0">
      <protection locked="0"/>
    </xf>
    <xf numFmtId="0" fontId="171" fillId="66" borderId="0" applyNumberFormat="0" applyBorder="0" applyAlignment="0" applyProtection="0"/>
    <xf numFmtId="0" fontId="16" fillId="2" borderId="0" applyNumberFormat="0" applyBorder="0" applyAlignment="0" applyProtection="0"/>
    <xf numFmtId="0" fontId="171" fillId="66" borderId="0" applyNumberFormat="0" applyBorder="0" applyAlignment="0" applyProtection="0"/>
    <xf numFmtId="225" fontId="172" fillId="0" borderId="0">
      <alignment horizontal="center"/>
    </xf>
    <xf numFmtId="0" fontId="173" fillId="0" borderId="38" applyNumberFormat="0" applyFill="0" applyAlignment="0" applyProtection="0"/>
    <xf numFmtId="0" fontId="67" fillId="0" borderId="0">
      <protection locked="0"/>
    </xf>
    <xf numFmtId="0" fontId="13" fillId="0" borderId="2" applyNumberFormat="0" applyFill="0" applyAlignment="0" applyProtection="0"/>
    <xf numFmtId="0" fontId="67" fillId="0" borderId="0">
      <protection locked="0"/>
    </xf>
    <xf numFmtId="0" fontId="173" fillId="0" borderId="38" applyNumberFormat="0" applyFill="0" applyAlignment="0" applyProtection="0"/>
    <xf numFmtId="0" fontId="67" fillId="0" borderId="0">
      <protection locked="0"/>
    </xf>
    <xf numFmtId="0" fontId="174" fillId="0" borderId="39" applyNumberFormat="0" applyFill="0" applyAlignment="0" applyProtection="0"/>
    <xf numFmtId="0" fontId="67" fillId="0" borderId="0">
      <protection locked="0"/>
    </xf>
    <xf numFmtId="0" fontId="14" fillId="0" borderId="3" applyNumberFormat="0" applyFill="0" applyAlignment="0" applyProtection="0"/>
    <xf numFmtId="0" fontId="67" fillId="0" borderId="0">
      <protection locked="0"/>
    </xf>
    <xf numFmtId="0" fontId="174" fillId="0" borderId="39" applyNumberFormat="0" applyFill="0" applyAlignment="0" applyProtection="0"/>
    <xf numFmtId="0" fontId="67" fillId="0" borderId="0">
      <protection locked="0"/>
    </xf>
    <xf numFmtId="0" fontId="175" fillId="0" borderId="40" applyNumberFormat="0" applyFill="0" applyAlignment="0" applyProtection="0"/>
    <xf numFmtId="0" fontId="15" fillId="0" borderId="4" applyNumberFormat="0" applyFill="0" applyAlignment="0" applyProtection="0"/>
    <xf numFmtId="0" fontId="175" fillId="0" borderId="40" applyNumberFormat="0" applyFill="0" applyAlignment="0" applyProtection="0"/>
    <xf numFmtId="0" fontId="1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67" fillId="0" borderId="0">
      <protection locked="0"/>
    </xf>
    <xf numFmtId="225" fontId="172" fillId="0" borderId="0">
      <alignment horizontal="center" textRotation="9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76" fillId="0" borderId="0" applyNumberFormat="0" applyFill="0" applyBorder="0" applyAlignment="0" applyProtection="0">
      <alignment vertical="top"/>
      <protection locked="0"/>
    </xf>
    <xf numFmtId="0" fontId="177" fillId="0" borderId="0" applyNumberFormat="0" applyFill="0" applyBorder="0" applyAlignment="0" applyProtection="0">
      <alignment vertical="top"/>
      <protection locked="0"/>
    </xf>
    <xf numFmtId="0" fontId="177" fillId="0" borderId="0" applyNumberFormat="0" applyFill="0" applyBorder="0" applyAlignment="0" applyProtection="0">
      <alignment vertical="top"/>
      <protection locked="0"/>
    </xf>
    <xf numFmtId="0" fontId="178" fillId="68" borderId="36" applyNumberFormat="0" applyAlignment="0" applyProtection="0"/>
    <xf numFmtId="0" fontId="19" fillId="5" borderId="5" applyNumberFormat="0" applyAlignment="0" applyProtection="0"/>
    <xf numFmtId="0" fontId="178" fillId="68" borderId="36" applyNumberFormat="0" applyAlignment="0" applyProtection="0"/>
    <xf numFmtId="0" fontId="179" fillId="0" borderId="41" applyNumberFormat="0" applyFill="0" applyAlignment="0" applyProtection="0"/>
    <xf numFmtId="0" fontId="22" fillId="0" borderId="7" applyNumberFormat="0" applyFill="0" applyAlignment="0" applyProtection="0"/>
    <xf numFmtId="0" fontId="179" fillId="0" borderId="41" applyNumberFormat="0" applyFill="0" applyAlignment="0" applyProtection="0"/>
    <xf numFmtId="211" fontId="9" fillId="0" borderId="0" applyFont="0" applyFill="0" applyBorder="0" applyAlignment="0" applyProtection="0"/>
    <xf numFmtId="0" fontId="180" fillId="82" borderId="0" applyNumberFormat="0" applyBorder="0" applyAlignment="0" applyProtection="0"/>
    <xf numFmtId="0" fontId="18" fillId="4" borderId="0" applyNumberFormat="0" applyBorder="0" applyAlignment="0" applyProtection="0"/>
    <xf numFmtId="0" fontId="180" fillId="82" borderId="0" applyNumberFormat="0" applyBorder="0" applyAlignment="0" applyProtection="0"/>
    <xf numFmtId="0" fontId="27" fillId="0" borderId="0"/>
    <xf numFmtId="0" fontId="12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27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 applyNumberFormat="0" applyFont="0" applyFill="0" applyBorder="0" applyAlignment="0" applyProtection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38" fontId="9" fillId="0" borderId="0"/>
    <xf numFmtId="0" fontId="9" fillId="0" borderId="0"/>
    <xf numFmtId="0" fontId="1" fillId="0" borderId="0"/>
    <xf numFmtId="0" fontId="4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>
      <alignment vertical="top"/>
    </xf>
    <xf numFmtId="0" fontId="9" fillId="0" borderId="0" applyNumberFormat="0" applyFont="0" applyFill="0" applyBorder="0" applyAlignment="0" applyProtection="0"/>
    <xf numFmtId="0" fontId="18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20" fontId="74" fillId="0" borderId="0"/>
    <xf numFmtId="0" fontId="9" fillId="0" borderId="0"/>
    <xf numFmtId="0" fontId="27" fillId="0" borderId="0"/>
    <xf numFmtId="226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82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38" fontId="9" fillId="0" borderId="0"/>
    <xf numFmtId="0" fontId="27" fillId="0" borderId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27" fillId="0" borderId="0"/>
    <xf numFmtId="38" fontId="9" fillId="0" borderId="0"/>
    <xf numFmtId="0" fontId="27" fillId="0" borderId="0"/>
    <xf numFmtId="0" fontId="9" fillId="0" borderId="0" applyNumberFormat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83" borderId="22" applyNumberFormat="0" applyFont="0" applyAlignment="0" applyProtection="0"/>
    <xf numFmtId="0" fontId="27" fillId="83" borderId="22" applyNumberFormat="0" applyFont="0" applyAlignment="0" applyProtection="0"/>
    <xf numFmtId="0" fontId="27" fillId="8" borderId="9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183" fillId="80" borderId="42" applyNumberFormat="0" applyAlignment="0" applyProtection="0"/>
    <xf numFmtId="0" fontId="20" fillId="6" borderId="6" applyNumberFormat="0" applyAlignment="0" applyProtection="0"/>
    <xf numFmtId="0" fontId="183" fillId="80" borderId="42" applyNumberFormat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225" fontId="184" fillId="0" borderId="0"/>
    <xf numFmtId="227" fontId="184" fillId="0" borderId="0"/>
    <xf numFmtId="0" fontId="185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6" fillId="0" borderId="43" applyNumberFormat="0" applyFill="0" applyAlignment="0" applyProtection="0"/>
    <xf numFmtId="0" fontId="62" fillId="0" borderId="28">
      <protection locked="0"/>
    </xf>
    <xf numFmtId="0" fontId="26" fillId="0" borderId="10" applyNumberFormat="0" applyFill="0" applyAlignment="0" applyProtection="0"/>
    <xf numFmtId="0" fontId="62" fillId="0" borderId="28">
      <protection locked="0"/>
    </xf>
    <xf numFmtId="0" fontId="186" fillId="0" borderId="43" applyNumberFormat="0" applyFill="0" applyAlignment="0" applyProtection="0"/>
    <xf numFmtId="0" fontId="62" fillId="0" borderId="28">
      <protection locked="0"/>
    </xf>
    <xf numFmtId="0" fontId="62" fillId="0" borderId="28">
      <protection locked="0"/>
    </xf>
    <xf numFmtId="0" fontId="62" fillId="0" borderId="28">
      <protection locked="0"/>
    </xf>
    <xf numFmtId="0" fontId="62" fillId="0" borderId="28">
      <protection locked="0"/>
    </xf>
    <xf numFmtId="0" fontId="62" fillId="0" borderId="28">
      <protection locked="0"/>
    </xf>
    <xf numFmtId="0" fontId="62" fillId="0" borderId="28">
      <protection locked="0"/>
    </xf>
    <xf numFmtId="0" fontId="62" fillId="0" borderId="28">
      <protection locked="0"/>
    </xf>
    <xf numFmtId="0" fontId="18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228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214" fontId="160" fillId="0" borderId="0" applyFont="0" applyFill="0" applyBorder="0" applyAlignment="0" applyProtection="0"/>
    <xf numFmtId="0" fontId="186" fillId="0" borderId="43" applyNumberFormat="0" applyFill="0" applyAlignment="0" applyProtection="0"/>
    <xf numFmtId="0" fontId="183" fillId="80" borderId="42" applyNumberFormat="0" applyAlignment="0" applyProtection="0"/>
    <xf numFmtId="0" fontId="183" fillId="80" borderId="42" applyNumberForma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27" fillId="83" borderId="22" applyNumberFormat="0" applyFont="0" applyAlignment="0" applyProtection="0"/>
    <xf numFmtId="0" fontId="27" fillId="83" borderId="22" applyNumberFormat="0" applyFont="0" applyAlignment="0" applyProtection="0"/>
    <xf numFmtId="0" fontId="183" fillId="80" borderId="42" applyNumberFormat="0" applyAlignment="0" applyProtection="0"/>
    <xf numFmtId="0" fontId="183" fillId="80" borderId="42" applyNumberForma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27" fillId="83" borderId="22" applyNumberFormat="0" applyFont="0" applyAlignment="0" applyProtection="0"/>
    <xf numFmtId="0" fontId="27" fillId="83" borderId="22" applyNumberFormat="0" applyFont="0" applyAlignment="0" applyProtection="0"/>
    <xf numFmtId="0" fontId="167" fillId="80" borderId="36" applyNumberFormat="0" applyAlignment="0" applyProtection="0"/>
    <xf numFmtId="0" fontId="167" fillId="80" borderId="36" applyNumberFormat="0" applyAlignment="0" applyProtection="0"/>
    <xf numFmtId="0" fontId="167" fillId="80" borderId="36" applyNumberFormat="0" applyAlignment="0" applyProtection="0"/>
    <xf numFmtId="0" fontId="167" fillId="80" borderId="36" applyNumberFormat="0" applyAlignment="0" applyProtection="0"/>
    <xf numFmtId="0" fontId="178" fillId="68" borderId="36" applyNumberFormat="0" applyAlignment="0" applyProtection="0"/>
    <xf numFmtId="0" fontId="178" fillId="68" borderId="36" applyNumberFormat="0" applyAlignment="0" applyProtection="0"/>
    <xf numFmtId="0" fontId="178" fillId="68" borderId="36" applyNumberFormat="0" applyAlignment="0" applyProtection="0"/>
    <xf numFmtId="0" fontId="178" fillId="68" borderId="36" applyNumberFormat="0" applyAlignment="0" applyProtection="0"/>
    <xf numFmtId="0" fontId="178" fillId="68" borderId="36" applyNumberFormat="0" applyAlignment="0" applyProtection="0"/>
    <xf numFmtId="0" fontId="178" fillId="68" borderId="36" applyNumberFormat="0" applyAlignment="0" applyProtection="0"/>
    <xf numFmtId="0" fontId="178" fillId="68" borderId="36" applyNumberFormat="0" applyAlignment="0" applyProtection="0"/>
    <xf numFmtId="0" fontId="167" fillId="80" borderId="36" applyNumberFormat="0" applyAlignment="0" applyProtection="0"/>
    <xf numFmtId="0" fontId="167" fillId="80" borderId="36" applyNumberFormat="0" applyAlignment="0" applyProtection="0"/>
    <xf numFmtId="0" fontId="167" fillId="80" borderId="36" applyNumberFormat="0" applyAlignment="0" applyProtection="0"/>
    <xf numFmtId="0" fontId="167" fillId="80" borderId="36" applyNumberFormat="0" applyAlignment="0" applyProtection="0"/>
    <xf numFmtId="0" fontId="27" fillId="83" borderId="22" applyNumberFormat="0" applyFont="0" applyAlignment="0" applyProtection="0"/>
    <xf numFmtId="0" fontId="27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183" fillId="80" borderId="42" applyNumberFormat="0" applyAlignment="0" applyProtection="0"/>
    <xf numFmtId="0" fontId="183" fillId="80" borderId="42" applyNumberFormat="0" applyAlignment="0" applyProtection="0"/>
    <xf numFmtId="0" fontId="186" fillId="0" borderId="43" applyNumberFormat="0" applyFill="0" applyAlignment="0" applyProtection="0"/>
    <xf numFmtId="0" fontId="27" fillId="83" borderId="22" applyNumberFormat="0" applyFont="0" applyAlignment="0" applyProtection="0"/>
    <xf numFmtId="0" fontId="27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9" fillId="83" borderId="22" applyNumberFormat="0" applyFont="0" applyAlignment="0" applyProtection="0"/>
    <xf numFmtId="0" fontId="183" fillId="80" borderId="42" applyNumberFormat="0" applyAlignment="0" applyProtection="0"/>
    <xf numFmtId="0" fontId="183" fillId="80" borderId="42" applyNumberFormat="0" applyAlignment="0" applyProtection="0"/>
    <xf numFmtId="0" fontId="186" fillId="0" borderId="43" applyNumberFormat="0" applyFill="0" applyAlignment="0" applyProtection="0"/>
    <xf numFmtId="0" fontId="186" fillId="0" borderId="43" applyNumberFormat="0" applyFill="0" applyAlignment="0" applyProtection="0"/>
    <xf numFmtId="0" fontId="186" fillId="0" borderId="43" applyNumberFormat="0" applyFill="0" applyAlignment="0" applyProtection="0"/>
    <xf numFmtId="0" fontId="186" fillId="0" borderId="43" applyNumberFormat="0" applyFill="0" applyAlignment="0" applyProtection="0"/>
    <xf numFmtId="0" fontId="186" fillId="0" borderId="43" applyNumberFormat="0" applyFill="0" applyAlignment="0" applyProtection="0"/>
    <xf numFmtId="0" fontId="186" fillId="0" borderId="43" applyNumberFormat="0" applyFill="0" applyAlignment="0" applyProtection="0"/>
    <xf numFmtId="0" fontId="1" fillId="0" borderId="0"/>
    <xf numFmtId="21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88" fillId="0" borderId="0"/>
    <xf numFmtId="0" fontId="1" fillId="93" borderId="0" applyNumberFormat="0" applyBorder="0" applyAlignment="0" applyProtection="0"/>
    <xf numFmtId="214" fontId="1" fillId="0" borderId="0" applyFont="0" applyFill="0" applyBorder="0" applyAlignment="0" applyProtection="0"/>
    <xf numFmtId="214" fontId="9" fillId="0" borderId="0" applyFont="0" applyFill="0" applyBorder="0" applyAlignment="0" applyProtection="0"/>
    <xf numFmtId="0" fontId="1" fillId="93" borderId="0" applyNumberFormat="0" applyBorder="0" applyAlignment="0" applyProtection="0"/>
    <xf numFmtId="214" fontId="27" fillId="0" borderId="0" applyFont="0" applyFill="0" applyBorder="0" applyAlignment="0" applyProtection="0"/>
    <xf numFmtId="0" fontId="1" fillId="88" borderId="0" applyNumberFormat="0" applyBorder="0" applyAlignment="0" applyProtection="0"/>
    <xf numFmtId="214" fontId="27" fillId="0" borderId="0" applyFont="0" applyFill="0" applyBorder="0" applyAlignment="0" applyProtection="0"/>
    <xf numFmtId="219" fontId="189" fillId="0" borderId="0">
      <protection locked="0"/>
    </xf>
    <xf numFmtId="0" fontId="166" fillId="100" borderId="0" applyNumberFormat="0" applyBorder="0" applyAlignment="0" applyProtection="0"/>
    <xf numFmtId="0" fontId="21" fillId="89" borderId="5" applyNumberFormat="0" applyAlignment="0" applyProtection="0"/>
    <xf numFmtId="214" fontId="27" fillId="0" borderId="0" applyFont="0" applyFill="0" applyBorder="0" applyAlignment="0" applyProtection="0"/>
    <xf numFmtId="219" fontId="189" fillId="0" borderId="0">
      <protection locked="0"/>
    </xf>
    <xf numFmtId="219" fontId="189" fillId="0" borderId="0">
      <protection locked="0"/>
    </xf>
    <xf numFmtId="0" fontId="27" fillId="101" borderId="0" applyNumberFormat="0" applyBorder="0" applyAlignment="0" applyProtection="0"/>
    <xf numFmtId="0" fontId="27" fillId="101" borderId="0" applyNumberFormat="0" applyBorder="0" applyAlignment="0" applyProtection="0"/>
    <xf numFmtId="0" fontId="10" fillId="94" borderId="0" applyNumberFormat="0" applyBorder="0" applyAlignment="0" applyProtection="0"/>
    <xf numFmtId="214" fontId="12" fillId="0" borderId="0" applyFont="0" applyFill="0" applyBorder="0" applyAlignment="0" applyProtection="0"/>
    <xf numFmtId="0" fontId="1" fillId="88" borderId="0" applyNumberFormat="0" applyBorder="0" applyAlignment="0" applyProtection="0"/>
    <xf numFmtId="214" fontId="27" fillId="0" borderId="0" applyFont="0" applyFill="0" applyBorder="0" applyAlignment="0" applyProtection="0"/>
    <xf numFmtId="214" fontId="9" fillId="0" borderId="0" applyNumberFormat="0" applyFont="0" applyFill="0" applyBorder="0" applyAlignment="0" applyProtection="0"/>
    <xf numFmtId="0" fontId="27" fillId="0" borderId="0"/>
    <xf numFmtId="0" fontId="190" fillId="0" borderId="0">
      <protection locked="0"/>
    </xf>
    <xf numFmtId="214" fontId="160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0" fontId="165" fillId="108" borderId="0" applyNumberFormat="0" applyBorder="0" applyAlignment="0" applyProtection="0"/>
    <xf numFmtId="0" fontId="165" fillId="98" borderId="0" applyNumberFormat="0" applyBorder="0" applyAlignment="0" applyProtection="0"/>
    <xf numFmtId="0" fontId="27" fillId="37" borderId="0" applyNumberFormat="0" applyBorder="0" applyAlignment="0" applyProtection="0"/>
    <xf numFmtId="214" fontId="12" fillId="0" borderId="0" applyFont="0" applyFill="0" applyBorder="0" applyAlignment="0" applyProtection="0"/>
    <xf numFmtId="214" fontId="1" fillId="0" borderId="0" applyFont="0" applyFill="0" applyBorder="0" applyAlignment="0" applyProtection="0"/>
    <xf numFmtId="0" fontId="1" fillId="62" borderId="0" applyNumberFormat="0" applyBorder="0" applyAlignment="0" applyProtection="0"/>
    <xf numFmtId="0" fontId="1" fillId="113" borderId="0" applyNumberFormat="0" applyBorder="0" applyAlignment="0" applyProtection="0"/>
    <xf numFmtId="0" fontId="194" fillId="0" borderId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165" fillId="109" borderId="0" applyNumberFormat="0" applyBorder="0" applyAlignment="0" applyProtection="0"/>
    <xf numFmtId="0" fontId="10" fillId="117" borderId="0" applyNumberFormat="0" applyBorder="0" applyAlignment="0" applyProtection="0"/>
    <xf numFmtId="214" fontId="27" fillId="0" borderId="0" applyFont="0" applyFill="0" applyBorder="0" applyAlignment="0" applyProtection="0"/>
    <xf numFmtId="0" fontId="27" fillId="120" borderId="0" applyNumberFormat="0" applyBorder="0" applyAlignment="0" applyProtection="0"/>
    <xf numFmtId="223" fontId="189" fillId="0" borderId="0">
      <protection locked="0"/>
    </xf>
    <xf numFmtId="0" fontId="1" fillId="111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214" fontId="9" fillId="0" borderId="0" applyFont="0" applyFill="0" applyBorder="0" applyAlignment="0" applyProtection="0"/>
    <xf numFmtId="0" fontId="10" fillId="92" borderId="0" applyNumberFormat="0" applyBorder="0" applyAlignment="0" applyProtection="0"/>
    <xf numFmtId="214" fontId="9" fillId="0" borderId="0" applyFont="0" applyFill="0" applyBorder="0" applyAlignment="0" applyProtection="0"/>
    <xf numFmtId="225" fontId="195" fillId="0" borderId="0"/>
    <xf numFmtId="214" fontId="27" fillId="0" borderId="0" applyFont="0" applyFill="0" applyBorder="0" applyAlignment="0" applyProtection="0"/>
    <xf numFmtId="0" fontId="1" fillId="93" borderId="0" applyNumberFormat="0" applyBorder="0" applyAlignment="0" applyProtection="0"/>
    <xf numFmtId="214" fontId="9" fillId="0" borderId="0" applyFont="0" applyFill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214" fontId="27" fillId="0" borderId="0" applyFont="0" applyFill="0" applyBorder="0" applyAlignment="0" applyProtection="0"/>
    <xf numFmtId="0" fontId="27" fillId="120" borderId="0" applyNumberFormat="0" applyBorder="0" applyAlignment="0" applyProtection="0"/>
    <xf numFmtId="0" fontId="1" fillId="93" borderId="0" applyNumberFormat="0" applyBorder="0" applyAlignment="0" applyProtection="0"/>
    <xf numFmtId="0" fontId="1" fillId="111" borderId="0" applyNumberFormat="0" applyBorder="0" applyAlignment="0" applyProtection="0"/>
    <xf numFmtId="0" fontId="1" fillId="93" borderId="0" applyNumberFormat="0" applyBorder="0" applyAlignment="0" applyProtection="0"/>
    <xf numFmtId="0" fontId="27" fillId="120" borderId="0" applyNumberFormat="0" applyBorder="0" applyAlignment="0" applyProtection="0"/>
    <xf numFmtId="0" fontId="27" fillId="100" borderId="0" applyNumberFormat="0" applyBorder="0" applyAlignment="0" applyProtection="0"/>
    <xf numFmtId="0" fontId="27" fillId="100" borderId="0" applyNumberFormat="0" applyBorder="0" applyAlignment="0" applyProtection="0"/>
    <xf numFmtId="0" fontId="190" fillId="0" borderId="0">
      <protection locked="0"/>
    </xf>
    <xf numFmtId="0" fontId="1" fillId="113" borderId="0" applyNumberFormat="0" applyBorder="0" applyAlignment="0" applyProtection="0"/>
    <xf numFmtId="0" fontId="1" fillId="113" borderId="0" applyNumberFormat="0" applyBorder="0" applyAlignment="0" applyProtection="0"/>
    <xf numFmtId="0" fontId="190" fillId="0" borderId="0">
      <protection locked="0"/>
    </xf>
    <xf numFmtId="0" fontId="1" fillId="113" borderId="0" applyNumberFormat="0" applyBorder="0" applyAlignment="0" applyProtection="0"/>
    <xf numFmtId="0" fontId="190" fillId="0" borderId="0">
      <protection locked="0"/>
    </xf>
    <xf numFmtId="0" fontId="1" fillId="113" borderId="0" applyNumberFormat="0" applyBorder="0" applyAlignment="0" applyProtection="0"/>
    <xf numFmtId="214" fontId="12" fillId="0" borderId="0" applyFont="0" applyFill="0" applyBorder="0" applyAlignment="0" applyProtection="0"/>
    <xf numFmtId="0" fontId="1" fillId="113" borderId="0" applyNumberFormat="0" applyBorder="0" applyAlignment="0" applyProtection="0"/>
    <xf numFmtId="0" fontId="190" fillId="0" borderId="0">
      <protection locked="0"/>
    </xf>
    <xf numFmtId="0" fontId="190" fillId="0" borderId="0">
      <protection locked="0"/>
    </xf>
    <xf numFmtId="0" fontId="1" fillId="113" borderId="0" applyNumberFormat="0" applyBorder="0" applyAlignment="0" applyProtection="0"/>
    <xf numFmtId="0" fontId="27" fillId="52" borderId="0" applyNumberFormat="0" applyBorder="0" applyAlignment="0" applyProtection="0"/>
    <xf numFmtId="214" fontId="12" fillId="0" borderId="0" applyFont="0" applyFill="0" applyBorder="0" applyAlignment="0" applyProtection="0"/>
    <xf numFmtId="0" fontId="1" fillId="113" borderId="0" applyNumberFormat="0" applyBorder="0" applyAlignment="0" applyProtection="0"/>
    <xf numFmtId="0" fontId="1" fillId="113" borderId="0" applyNumberFormat="0" applyBorder="0" applyAlignment="0" applyProtection="0"/>
    <xf numFmtId="0" fontId="27" fillId="100" borderId="0" applyNumberFormat="0" applyBorder="0" applyAlignment="0" applyProtection="0"/>
    <xf numFmtId="0" fontId="175" fillId="0" borderId="40" applyNumberFormat="0" applyFill="0" applyAlignment="0" applyProtection="0"/>
    <xf numFmtId="0" fontId="27" fillId="101" borderId="0" applyNumberFormat="0" applyBorder="0" applyAlignment="0" applyProtection="0"/>
    <xf numFmtId="214" fontId="1" fillId="0" borderId="0" applyFont="0" applyFill="0" applyBorder="0" applyAlignment="0" applyProtection="0"/>
    <xf numFmtId="0" fontId="1" fillId="95" borderId="0" applyNumberFormat="0" applyBorder="0" applyAlignment="0" applyProtection="0"/>
    <xf numFmtId="214" fontId="1" fillId="0" borderId="0" applyFont="0" applyFill="0" applyBorder="0" applyAlignment="0" applyProtection="0"/>
    <xf numFmtId="0" fontId="15" fillId="0" borderId="45" applyNumberFormat="0" applyFill="0" applyAlignment="0" applyProtection="0"/>
    <xf numFmtId="214" fontId="27" fillId="0" borderId="0" applyFont="0" applyFill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9" fillId="0" borderId="0"/>
    <xf numFmtId="214" fontId="27" fillId="0" borderId="0" applyFont="0" applyFill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180" fillId="44" borderId="0" applyNumberFormat="0" applyBorder="0" applyAlignment="0" applyProtection="0"/>
    <xf numFmtId="0" fontId="1" fillId="95" borderId="0" applyNumberFormat="0" applyBorder="0" applyAlignment="0" applyProtection="0"/>
    <xf numFmtId="0" fontId="18" fillId="114" borderId="0" applyNumberFormat="0" applyBorder="0" applyAlignment="0" applyProtection="0"/>
    <xf numFmtId="0" fontId="1" fillId="95" borderId="0" applyNumberFormat="0" applyBorder="0" applyAlignment="0" applyProtection="0"/>
    <xf numFmtId="0" fontId="180" fillId="44" borderId="0" applyNumberFormat="0" applyBorder="0" applyAlignment="0" applyProtection="0"/>
    <xf numFmtId="0" fontId="42" fillId="0" borderId="0"/>
    <xf numFmtId="0" fontId="1" fillId="95" borderId="0" applyNumberFormat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12" fillId="0" borderId="0"/>
    <xf numFmtId="0" fontId="1" fillId="95" borderId="0" applyNumberFormat="0" applyBorder="0" applyAlignment="0" applyProtection="0"/>
    <xf numFmtId="0" fontId="12" fillId="0" borderId="0"/>
    <xf numFmtId="0" fontId="27" fillId="105" borderId="0" applyNumberFormat="0" applyBorder="0" applyAlignment="0" applyProtection="0"/>
    <xf numFmtId="0" fontId="27" fillId="105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214" fontId="12" fillId="0" borderId="0" applyFont="0" applyFill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214" fontId="12" fillId="0" borderId="0" applyFont="0" applyFill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27" fillId="105" borderId="0" applyNumberFormat="0" applyBorder="0" applyAlignment="0" applyProtection="0"/>
    <xf numFmtId="0" fontId="27" fillId="121" borderId="0" applyNumberFormat="0" applyBorder="0" applyAlignment="0" applyProtection="0"/>
    <xf numFmtId="0" fontId="1" fillId="62" borderId="0" applyNumberFormat="0" applyBorder="0" applyAlignment="0" applyProtection="0"/>
    <xf numFmtId="0" fontId="27" fillId="121" borderId="0" applyNumberFormat="0" applyBorder="0" applyAlignment="0" applyProtection="0"/>
    <xf numFmtId="0" fontId="1" fillId="62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6" borderId="0" applyNumberFormat="0" applyBorder="0" applyAlignment="0" applyProtection="0"/>
    <xf numFmtId="0" fontId="1" fillId="88" borderId="0" applyNumberFormat="0" applyBorder="0" applyAlignment="0" applyProtection="0"/>
    <xf numFmtId="0" fontId="1" fillId="90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27" fillId="121" borderId="0" applyNumberFormat="0" applyBorder="0" applyAlignment="0" applyProtection="0"/>
    <xf numFmtId="0" fontId="1" fillId="62" borderId="0" applyNumberFormat="0" applyBorder="0" applyAlignment="0" applyProtection="0"/>
    <xf numFmtId="0" fontId="27" fillId="37" borderId="0" applyNumberFormat="0" applyBorder="0" applyAlignment="0" applyProtection="0"/>
    <xf numFmtId="214" fontId="9" fillId="0" borderId="0" applyNumberFormat="0" applyFont="0" applyFill="0" applyBorder="0" applyAlignment="0" applyProtection="0"/>
    <xf numFmtId="0" fontId="27" fillId="37" borderId="0" applyNumberFormat="0" applyBorder="0" applyAlignment="0" applyProtection="0"/>
    <xf numFmtId="214" fontId="27" fillId="0" borderId="0" applyFont="0" applyFill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90" fillId="0" borderId="0">
      <protection locked="0"/>
    </xf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27" fillId="52" borderId="0" applyNumberFormat="0" applyBorder="0" applyAlignment="0" applyProtection="0"/>
    <xf numFmtId="214" fontId="27" fillId="0" borderId="0" applyFont="0" applyFill="0" applyBorder="0" applyAlignment="0" applyProtection="0"/>
    <xf numFmtId="0" fontId="27" fillId="52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65" fillId="115" borderId="0" applyNumberFormat="0" applyBorder="0" applyAlignment="0" applyProtection="0"/>
    <xf numFmtId="0" fontId="1" fillId="90" borderId="0" applyNumberFormat="0" applyBorder="0" applyAlignment="0" applyProtection="0"/>
    <xf numFmtId="0" fontId="10" fillId="106" borderId="0" applyNumberFormat="0" applyBorder="0" applyAlignment="0" applyProtection="0"/>
    <xf numFmtId="0" fontId="165" fillId="115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214" fontId="12" fillId="0" borderId="0" applyFont="0" applyFill="0" applyBorder="0" applyAlignment="0" applyProtection="0"/>
    <xf numFmtId="0" fontId="27" fillId="52" borderId="0" applyNumberFormat="0" applyBorder="0" applyAlignment="0" applyProtection="0"/>
    <xf numFmtId="0" fontId="27" fillId="107" borderId="0" applyNumberFormat="0" applyBorder="0" applyAlignment="0" applyProtection="0"/>
    <xf numFmtId="214" fontId="9" fillId="0" borderId="0" applyFont="0" applyFill="0" applyBorder="0" applyAlignment="0" applyProtection="0"/>
    <xf numFmtId="0" fontId="27" fillId="107" borderId="0" applyNumberFormat="0" applyBorder="0" applyAlignment="0" applyProtection="0"/>
    <xf numFmtId="214" fontId="9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214" fontId="27" fillId="0" borderId="0" applyFont="0" applyFill="0" applyBorder="0" applyAlignment="0" applyProtection="0"/>
    <xf numFmtId="0" fontId="1" fillId="58" borderId="0" applyNumberFormat="0" applyBorder="0" applyAlignment="0" applyProtection="0"/>
    <xf numFmtId="214" fontId="9" fillId="0" borderId="0" applyFont="0" applyFill="0" applyBorder="0" applyAlignment="0" applyProtection="0"/>
    <xf numFmtId="0" fontId="1" fillId="58" borderId="0" applyNumberFormat="0" applyBorder="0" applyAlignment="0" applyProtection="0"/>
    <xf numFmtId="214" fontId="9" fillId="0" borderId="0" applyFont="0" applyFill="0" applyBorder="0" applyAlignment="0" applyProtection="0"/>
    <xf numFmtId="0" fontId="1" fillId="58" borderId="0" applyNumberFormat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" fillId="0" borderId="0" applyFont="0" applyFill="0" applyBorder="0" applyAlignment="0" applyProtection="0"/>
    <xf numFmtId="0" fontId="1" fillId="58" borderId="0" applyNumberFormat="0" applyBorder="0" applyAlignment="0" applyProtection="0"/>
    <xf numFmtId="214" fontId="27" fillId="0" borderId="0" applyFont="0" applyFill="0" applyBorder="0" applyAlignment="0" applyProtection="0"/>
    <xf numFmtId="0" fontId="1" fillId="58" borderId="0" applyNumberFormat="0" applyBorder="0" applyAlignment="0" applyProtection="0"/>
    <xf numFmtId="214" fontId="12" fillId="0" borderId="0" applyFont="0" applyFill="0" applyBorder="0" applyAlignment="0" applyProtection="0"/>
    <xf numFmtId="0" fontId="1" fillId="58" borderId="0" applyNumberFormat="0" applyBorder="0" applyAlignment="0" applyProtection="0"/>
    <xf numFmtId="214" fontId="27" fillId="0" borderId="0" applyFont="0" applyFill="0" applyBorder="0" applyAlignment="0" applyProtection="0"/>
    <xf numFmtId="0" fontId="1" fillId="58" borderId="0" applyNumberFormat="0" applyBorder="0" applyAlignment="0" applyProtection="0"/>
    <xf numFmtId="214" fontId="9" fillId="0" borderId="0" applyFont="0" applyFill="0" applyBorder="0" applyAlignment="0" applyProtection="0"/>
    <xf numFmtId="0" fontId="27" fillId="107" borderId="0" applyNumberFormat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27" fillId="98" borderId="0" applyNumberFormat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8" fontId="189" fillId="0" borderId="0">
      <protection locked="0"/>
    </xf>
    <xf numFmtId="0" fontId="27" fillId="98" borderId="0" applyNumberFormat="0" applyBorder="0" applyAlignment="0" applyProtection="0"/>
    <xf numFmtId="223" fontId="189" fillId="0" borderId="0">
      <protection locked="0"/>
    </xf>
    <xf numFmtId="0" fontId="1" fillId="111" borderId="0" applyNumberFormat="0" applyBorder="0" applyAlignment="0" applyProtection="0"/>
    <xf numFmtId="0" fontId="165" fillId="123" borderId="0" applyNumberFormat="0" applyBorder="0" applyAlignment="0" applyProtection="0"/>
    <xf numFmtId="223" fontId="189" fillId="0" borderId="0">
      <protection locked="0"/>
    </xf>
    <xf numFmtId="0" fontId="1" fillId="111" borderId="0" applyNumberFormat="0" applyBorder="0" applyAlignment="0" applyProtection="0"/>
    <xf numFmtId="223" fontId="189" fillId="0" borderId="0">
      <protection locked="0"/>
    </xf>
    <xf numFmtId="0" fontId="1" fillId="111" borderId="0" applyNumberFormat="0" applyBorder="0" applyAlignment="0" applyProtection="0"/>
    <xf numFmtId="223" fontId="189" fillId="0" borderId="0">
      <protection locked="0"/>
    </xf>
    <xf numFmtId="0" fontId="1" fillId="111" borderId="0" applyNumberFormat="0" applyBorder="0" applyAlignment="0" applyProtection="0"/>
    <xf numFmtId="0" fontId="19" fillId="103" borderId="5" applyNumberFormat="0" applyAlignment="0" applyProtection="0"/>
    <xf numFmtId="0" fontId="1" fillId="111" borderId="0" applyNumberFormat="0" applyBorder="0" applyAlignment="0" applyProtection="0"/>
    <xf numFmtId="214" fontId="27" fillId="0" borderId="0" applyFont="0" applyFill="0" applyBorder="0" applyAlignment="0" applyProtection="0"/>
    <xf numFmtId="0" fontId="1" fillId="84" borderId="0" applyNumberFormat="0" applyBorder="0" applyAlignment="0" applyProtection="0"/>
    <xf numFmtId="214" fontId="9" fillId="0" borderId="0" applyNumberFormat="0" applyFont="0" applyFill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214" fontId="9" fillId="0" borderId="0" applyNumberFormat="0" applyFont="0" applyFill="0" applyBorder="0" applyAlignment="0" applyProtection="0"/>
    <xf numFmtId="0" fontId="27" fillId="98" borderId="0" applyNumberFormat="0" applyBorder="0" applyAlignment="0" applyProtection="0"/>
    <xf numFmtId="214" fontId="27" fillId="0" borderId="0" applyFont="0" applyFill="0" applyBorder="0" applyAlignment="0" applyProtection="0"/>
    <xf numFmtId="0" fontId="27" fillId="105" borderId="0" applyNumberFormat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0" fontId="27" fillId="105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214" fontId="9" fillId="0" borderId="0" applyFont="0" applyFill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214" fontId="12" fillId="0" borderId="0" applyFont="0" applyFill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214" fontId="27" fillId="0" borderId="0" applyFont="0" applyFill="0" applyBorder="0" applyAlignment="0" applyProtection="0"/>
    <xf numFmtId="0" fontId="9" fillId="0" borderId="0"/>
    <xf numFmtId="0" fontId="183" fillId="39" borderId="46" applyNumberFormat="0" applyAlignment="0" applyProtection="0"/>
    <xf numFmtId="0" fontId="27" fillId="105" borderId="0" applyNumberFormat="0" applyBorder="0" applyAlignment="0" applyProtection="0"/>
    <xf numFmtId="214" fontId="27" fillId="0" borderId="0" applyFont="0" applyFill="0" applyBorder="0" applyAlignment="0" applyProtection="0"/>
    <xf numFmtId="0" fontId="27" fillId="52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214" fontId="1" fillId="0" borderId="0" applyFont="0" applyFill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27" fillId="52" borderId="0" applyNumberFormat="0" applyBorder="0" applyAlignment="0" applyProtection="0"/>
    <xf numFmtId="0" fontId="27" fillId="54" borderId="0" applyNumberFormat="0" applyBorder="0" applyAlignment="0" applyProtection="0"/>
    <xf numFmtId="214" fontId="27" fillId="0" borderId="0" applyFont="0" applyFill="0" applyBorder="0" applyAlignment="0" applyProtection="0"/>
    <xf numFmtId="0" fontId="27" fillId="54" borderId="0" applyNumberFormat="0" applyBorder="0" applyAlignment="0" applyProtection="0"/>
    <xf numFmtId="214" fontId="27" fillId="0" borderId="0" applyFont="0" applyFill="0" applyBorder="0" applyAlignment="0" applyProtection="0"/>
    <xf numFmtId="0" fontId="1" fillId="62" borderId="0" applyNumberFormat="0" applyBorder="0" applyAlignment="0" applyProtection="0"/>
    <xf numFmtId="214" fontId="27" fillId="0" borderId="0" applyFon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214" fontId="27" fillId="0" borderId="0" applyFon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27" fillId="54" borderId="0" applyNumberFormat="0" applyBorder="0" applyAlignment="0" applyProtection="0"/>
    <xf numFmtId="214" fontId="27" fillId="0" borderId="0" applyFont="0" applyFill="0" applyBorder="0" applyAlignment="0" applyProtection="0"/>
    <xf numFmtId="0" fontId="165" fillId="125" borderId="0" applyNumberFormat="0" applyBorder="0" applyAlignment="0" applyProtection="0"/>
    <xf numFmtId="214" fontId="9" fillId="0" borderId="0" applyFont="0" applyFill="0" applyBorder="0" applyAlignment="0" applyProtection="0"/>
    <xf numFmtId="0" fontId="165" fillId="125" borderId="0" applyNumberFormat="0" applyBorder="0" applyAlignment="0" applyProtection="0"/>
    <xf numFmtId="214" fontId="12" fillId="0" borderId="0" applyFont="0" applyFill="0" applyBorder="0" applyAlignment="0" applyProtection="0"/>
    <xf numFmtId="0" fontId="165" fillId="107" borderId="0" applyNumberFormat="0" applyBorder="0" applyAlignment="0" applyProtection="0"/>
    <xf numFmtId="0" fontId="10" fillId="124" borderId="0" applyNumberFormat="0" applyBorder="0" applyAlignment="0" applyProtection="0"/>
    <xf numFmtId="0" fontId="165" fillId="107" borderId="0" applyNumberFormat="0" applyBorder="0" applyAlignment="0" applyProtection="0"/>
    <xf numFmtId="0" fontId="10" fillId="126" borderId="0" applyNumberFormat="0" applyBorder="0" applyAlignment="0" applyProtection="0"/>
    <xf numFmtId="0" fontId="166" fillId="100" borderId="0" applyNumberFormat="0" applyBorder="0" applyAlignment="0" applyProtection="0"/>
    <xf numFmtId="0" fontId="165" fillId="98" borderId="0" applyNumberFormat="0" applyBorder="0" applyAlignment="0" applyProtection="0"/>
    <xf numFmtId="0" fontId="165" fillId="109" borderId="0" applyNumberFormat="0" applyBorder="0" applyAlignment="0" applyProtection="0"/>
    <xf numFmtId="214" fontId="27" fillId="0" borderId="0" applyFont="0" applyFill="0" applyBorder="0" applyAlignment="0" applyProtection="0"/>
    <xf numFmtId="0" fontId="10" fillId="112" borderId="0" applyNumberFormat="0" applyBorder="0" applyAlignment="0" applyProtection="0"/>
    <xf numFmtId="214" fontId="9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0" fontId="165" fillId="109" borderId="0" applyNumberFormat="0" applyBorder="0" applyAlignment="0" applyProtection="0"/>
    <xf numFmtId="0" fontId="165" fillId="115" borderId="0" applyNumberFormat="0" applyBorder="0" applyAlignment="0" applyProtection="0"/>
    <xf numFmtId="0" fontId="10" fillId="87" borderId="0" applyNumberFormat="0" applyBorder="0" applyAlignment="0" applyProtection="0"/>
    <xf numFmtId="214" fontId="12" fillId="0" borderId="0" applyFont="0" applyFill="0" applyBorder="0" applyAlignment="0" applyProtection="0"/>
    <xf numFmtId="0" fontId="165" fillId="115" borderId="0" applyNumberFormat="0" applyBorder="0" applyAlignment="0" applyProtection="0"/>
    <xf numFmtId="0" fontId="165" fillId="122" borderId="0" applyNumberFormat="0" applyBorder="0" applyAlignment="0" applyProtection="0"/>
    <xf numFmtId="0" fontId="10" fillId="91" borderId="0" applyNumberFormat="0" applyBorder="0" applyAlignment="0" applyProtection="0"/>
    <xf numFmtId="0" fontId="165" fillId="122" borderId="0" applyNumberFormat="0" applyBorder="0" applyAlignment="0" applyProtection="0"/>
    <xf numFmtId="0" fontId="189" fillId="0" borderId="0">
      <protection locked="0"/>
    </xf>
    <xf numFmtId="0" fontId="165" fillId="102" borderId="0" applyNumberFormat="0" applyBorder="0" applyAlignment="0" applyProtection="0"/>
    <xf numFmtId="0" fontId="189" fillId="0" borderId="0">
      <protection locked="0"/>
    </xf>
    <xf numFmtId="0" fontId="10" fillId="116" borderId="0" applyNumberFormat="0" applyBorder="0" applyAlignment="0" applyProtection="0"/>
    <xf numFmtId="0" fontId="165" fillId="102" borderId="0" applyNumberFormat="0" applyBorder="0" applyAlignment="0" applyProtection="0"/>
    <xf numFmtId="0" fontId="189" fillId="0" borderId="0">
      <protection locked="0"/>
    </xf>
    <xf numFmtId="214" fontId="9" fillId="0" borderId="0" applyFont="0" applyFill="0" applyBorder="0" applyAlignment="0" applyProtection="0"/>
    <xf numFmtId="0" fontId="165" fillId="48" borderId="0" applyNumberFormat="0" applyBorder="0" applyAlignment="0" applyProtection="0"/>
    <xf numFmtId="214" fontId="9" fillId="0" borderId="0" applyFont="0" applyFill="0" applyBorder="0" applyAlignment="0" applyProtection="0"/>
    <xf numFmtId="0" fontId="165" fillId="48" borderId="0" applyNumberFormat="0" applyBorder="0" applyAlignment="0" applyProtection="0"/>
    <xf numFmtId="0" fontId="165" fillId="108" borderId="0" applyNumberFormat="0" applyBorder="0" applyAlignment="0" applyProtection="0"/>
    <xf numFmtId="0" fontId="10" fillId="118" borderId="0" applyNumberFormat="0" applyBorder="0" applyAlignment="0" applyProtection="0"/>
    <xf numFmtId="0" fontId="165" fillId="123" borderId="0" applyNumberFormat="0" applyBorder="0" applyAlignment="0" applyProtection="0"/>
    <xf numFmtId="0" fontId="10" fillId="119" borderId="0" applyNumberFormat="0" applyBorder="0" applyAlignment="0" applyProtection="0"/>
    <xf numFmtId="0" fontId="165" fillId="109" borderId="0" applyNumberFormat="0" applyBorder="0" applyAlignment="0" applyProtection="0"/>
    <xf numFmtId="0" fontId="17" fillId="61" borderId="0" applyNumberFormat="0" applyBorder="0" applyAlignment="0" applyProtection="0"/>
    <xf numFmtId="0" fontId="167" fillId="39" borderId="47" applyNumberFormat="0" applyAlignment="0" applyProtection="0"/>
    <xf numFmtId="0" fontId="167" fillId="39" borderId="47" applyNumberFormat="0" applyAlignment="0" applyProtection="0"/>
    <xf numFmtId="0" fontId="168" fillId="97" borderId="37" applyNumberFormat="0" applyAlignment="0" applyProtection="0"/>
    <xf numFmtId="0" fontId="23" fillId="104" borderId="8" applyNumberFormat="0" applyAlignment="0" applyProtection="0"/>
    <xf numFmtId="214" fontId="27" fillId="0" borderId="0" applyFont="0" applyFill="0" applyBorder="0" applyAlignment="0" applyProtection="0"/>
    <xf numFmtId="0" fontId="27" fillId="0" borderId="0"/>
    <xf numFmtId="0" fontId="168" fillId="97" borderId="37" applyNumberFormat="0" applyAlignment="0" applyProtection="0"/>
    <xf numFmtId="214" fontId="160" fillId="0" borderId="0" applyFont="0" applyFill="0" applyBorder="0" applyAlignment="0" applyProtection="0"/>
    <xf numFmtId="0" fontId="189" fillId="0" borderId="0">
      <protection locked="0"/>
    </xf>
    <xf numFmtId="214" fontId="27" fillId="0" borderId="0" applyFont="0" applyFill="0" applyBorder="0" applyAlignment="0" applyProtection="0"/>
    <xf numFmtId="214" fontId="9" fillId="0" borderId="0" applyFont="0" applyFill="0" applyBorder="0" applyAlignment="0" applyProtection="0"/>
    <xf numFmtId="0" fontId="190" fillId="0" borderId="0">
      <protection locked="0"/>
    </xf>
    <xf numFmtId="211" fontId="1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14" fontId="27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214" fontId="9" fillId="0" borderId="0" applyNumberFormat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1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21" fontId="196" fillId="0" borderId="0"/>
    <xf numFmtId="214" fontId="38" fillId="0" borderId="0" applyFont="0" applyFill="0" applyBorder="0" applyAlignment="0" applyProtection="0"/>
    <xf numFmtId="214" fontId="38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NumberFormat="0" applyFont="0" applyFill="0" applyBorder="0" applyAlignment="0" applyProtection="0"/>
    <xf numFmtId="214" fontId="12" fillId="0" borderId="0" applyFont="0" applyFill="0" applyBorder="0" applyAlignment="0" applyProtection="0"/>
    <xf numFmtId="0" fontId="190" fillId="0" borderId="0">
      <protection locked="0"/>
    </xf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29" fontId="1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27" fillId="0" borderId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178" fillId="37" borderId="47" applyNumberFormat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9" fillId="0" borderId="0" applyNumberFormat="0" applyFont="0" applyFill="0" applyBorder="0" applyAlignment="0" applyProtection="0"/>
    <xf numFmtId="0" fontId="178" fillId="37" borderId="47" applyNumberFormat="0" applyAlignment="0" applyProtection="0"/>
    <xf numFmtId="214" fontId="9" fillId="0" borderId="0" applyFont="0" applyFill="0" applyBorder="0" applyAlignment="0" applyProtection="0"/>
    <xf numFmtId="0" fontId="178" fillId="37" borderId="47" applyNumberFormat="0" applyAlignment="0" applyProtection="0"/>
    <xf numFmtId="214" fontId="27" fillId="0" borderId="0" applyFont="0" applyFill="0" applyBorder="0" applyAlignment="0" applyProtection="0"/>
    <xf numFmtId="229" fontId="1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9" fontId="189" fillId="0" borderId="0">
      <protection locked="0"/>
    </xf>
    <xf numFmtId="214" fontId="12" fillId="0" borderId="0" applyFont="0" applyFill="0" applyBorder="0" applyAlignment="0" applyProtection="0"/>
    <xf numFmtId="219" fontId="189" fillId="0" borderId="0">
      <protection locked="0"/>
    </xf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9" fontId="189" fillId="0" borderId="0">
      <protection locked="0"/>
    </xf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0" fontId="178" fillId="37" borderId="47" applyNumberFormat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214" fontId="12" fillId="0" borderId="0" applyFont="0" applyFill="0" applyBorder="0" applyAlignment="0" applyProtection="0"/>
    <xf numFmtId="211" fontId="9" fillId="0" borderId="0" applyFont="0" applyFill="0" applyBorder="0" applyAlignment="0" applyProtection="0"/>
    <xf numFmtId="220" fontId="192" fillId="0" borderId="0"/>
    <xf numFmtId="214" fontId="12" fillId="0" borderId="0" applyFont="0" applyFill="0" applyBorder="0" applyAlignment="0" applyProtection="0"/>
    <xf numFmtId="0" fontId="190" fillId="0" borderId="0">
      <protection locked="0"/>
    </xf>
    <xf numFmtId="218" fontId="1" fillId="0" borderId="0" applyFont="0" applyFill="0" applyBorder="0" applyAlignment="0" applyProtection="0"/>
    <xf numFmtId="225" fontId="191" fillId="0" borderId="0">
      <alignment horizontal="center" textRotation="90"/>
    </xf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160" fillId="0" borderId="0" applyFont="0" applyFill="0" applyBorder="0" applyAlignment="0" applyProtection="0"/>
    <xf numFmtId="214" fontId="12" fillId="0" borderId="0" applyFont="0" applyFill="0" applyBorder="0" applyAlignment="0" applyProtection="0"/>
    <xf numFmtId="0" fontId="190" fillId="0" borderId="0">
      <protection locked="0"/>
    </xf>
    <xf numFmtId="0" fontId="190" fillId="0" borderId="0">
      <protection locked="0"/>
    </xf>
    <xf numFmtId="214" fontId="1" fillId="0" borderId="0" applyFont="0" applyFill="0" applyBorder="0" applyAlignment="0" applyProtection="0"/>
    <xf numFmtId="0" fontId="190" fillId="0" borderId="0">
      <protection locked="0"/>
    </xf>
    <xf numFmtId="0" fontId="190" fillId="0" borderId="0">
      <protection locked="0"/>
    </xf>
    <xf numFmtId="212" fontId="1" fillId="0" borderId="0" applyFont="0" applyFill="0" applyBorder="0" applyAlignment="0" applyProtection="0"/>
    <xf numFmtId="214" fontId="9" fillId="0" borderId="0" applyFont="0" applyFill="0" applyBorder="0" applyAlignment="0" applyProtection="0"/>
    <xf numFmtId="217" fontId="189" fillId="0" borderId="0">
      <protection locked="0"/>
    </xf>
    <xf numFmtId="0" fontId="189" fillId="0" borderId="0">
      <protection locked="0"/>
    </xf>
    <xf numFmtId="0" fontId="189" fillId="0" borderId="0">
      <protection locked="0"/>
    </xf>
    <xf numFmtId="0" fontId="189" fillId="0" borderId="0">
      <protection locked="0"/>
    </xf>
    <xf numFmtId="0" fontId="189" fillId="0" borderId="0">
      <protection locked="0"/>
    </xf>
    <xf numFmtId="0" fontId="189" fillId="0" borderId="0">
      <protection locked="0"/>
    </xf>
    <xf numFmtId="224" fontId="196" fillId="0" borderId="0"/>
    <xf numFmtId="219" fontId="189" fillId="0" borderId="0">
      <protection locked="0"/>
    </xf>
    <xf numFmtId="219" fontId="189" fillId="0" borderId="0">
      <protection locked="0"/>
    </xf>
    <xf numFmtId="219" fontId="189" fillId="0" borderId="0">
      <protection locked="0"/>
    </xf>
    <xf numFmtId="0" fontId="171" fillId="101" borderId="0" applyNumberFormat="0" applyBorder="0" applyAlignment="0" applyProtection="0"/>
    <xf numFmtId="0" fontId="16" fillId="110" borderId="0" applyNumberFormat="0" applyBorder="0" applyAlignment="0" applyProtection="0"/>
    <xf numFmtId="0" fontId="171" fillId="101" borderId="0" applyNumberFormat="0" applyBorder="0" applyAlignment="0" applyProtection="0"/>
    <xf numFmtId="225" fontId="191" fillId="0" borderId="0">
      <alignment horizontal="center"/>
    </xf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0" fontId="175" fillId="0" borderId="40" applyNumberFormat="0" applyFill="0" applyAlignment="0" applyProtection="0"/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0" fontId="190" fillId="0" borderId="0">
      <protection locked="0"/>
    </xf>
    <xf numFmtId="214" fontId="1" fillId="0" borderId="0" applyFont="0" applyFill="0" applyBorder="0" applyAlignment="0" applyProtection="0"/>
    <xf numFmtId="0" fontId="189" fillId="0" borderId="28">
      <protection locked="0"/>
    </xf>
    <xf numFmtId="0" fontId="12" fillId="0" borderId="0"/>
    <xf numFmtId="0" fontId="9" fillId="0" borderId="0"/>
    <xf numFmtId="0" fontId="9" fillId="0" borderId="0"/>
    <xf numFmtId="0" fontId="20" fillId="89" borderId="6" applyNumberFormat="0" applyAlignment="0" applyProtection="0"/>
    <xf numFmtId="0" fontId="1" fillId="0" borderId="0"/>
    <xf numFmtId="0" fontId="183" fillId="39" borderId="46" applyNumberFormat="0" applyAlignment="0" applyProtection="0"/>
    <xf numFmtId="0" fontId="12" fillId="0" borderId="0"/>
    <xf numFmtId="0" fontId="12" fillId="0" borderId="0"/>
    <xf numFmtId="0" fontId="12" fillId="0" borderId="0"/>
    <xf numFmtId="0" fontId="183" fillId="39" borderId="46" applyNumberFormat="0" applyAlignment="0" applyProtection="0"/>
    <xf numFmtId="0" fontId="12" fillId="0" borderId="0"/>
    <xf numFmtId="220" fontId="192" fillId="0" borderId="0"/>
    <xf numFmtId="226" fontId="192" fillId="0" borderId="0"/>
    <xf numFmtId="0" fontId="167" fillId="39" borderId="47" applyNumberFormat="0" applyAlignment="0" applyProtection="0"/>
    <xf numFmtId="0" fontId="167" fillId="39" borderId="47" applyNumberFormat="0" applyAlignment="0" applyProtection="0"/>
    <xf numFmtId="0" fontId="12" fillId="0" borderId="0"/>
    <xf numFmtId="0" fontId="189" fillId="0" borderId="28">
      <protection locked="0"/>
    </xf>
    <xf numFmtId="0" fontId="9" fillId="53" borderId="44" applyNumberFormat="0" applyFont="0" applyAlignment="0" applyProtection="0"/>
    <xf numFmtId="0" fontId="186" fillId="0" borderId="48" applyNumberFormat="0" applyFill="0" applyAlignment="0" applyProtection="0"/>
    <xf numFmtId="0" fontId="189" fillId="0" borderId="28">
      <protection locked="0"/>
    </xf>
    <xf numFmtId="0" fontId="27" fillId="53" borderId="44" applyNumberFormat="0" applyFont="0" applyAlignment="0" applyProtection="0"/>
    <xf numFmtId="0" fontId="27" fillId="53" borderId="44" applyNumberFormat="0" applyFont="0" applyAlignment="0" applyProtection="0"/>
    <xf numFmtId="0" fontId="27" fillId="96" borderId="9" applyNumberFormat="0" applyFont="0" applyAlignment="0" applyProtection="0"/>
    <xf numFmtId="0" fontId="9" fillId="53" borderId="44" applyNumberFormat="0" applyFont="0" applyAlignment="0" applyProtection="0"/>
    <xf numFmtId="0" fontId="9" fillId="53" borderId="44" applyNumberFormat="0" applyFont="0" applyAlignment="0" applyProtection="0"/>
    <xf numFmtId="0" fontId="9" fillId="53" borderId="44" applyNumberFormat="0" applyFont="0" applyAlignment="0" applyProtection="0"/>
    <xf numFmtId="0" fontId="193" fillId="0" borderId="0" applyNumberFormat="0" applyFill="0" applyBorder="0" applyAlignment="0" applyProtection="0"/>
    <xf numFmtId="230" fontId="11" fillId="0" borderId="0" applyFont="0" applyFill="0" applyBorder="0" applyAlignment="0" applyProtection="0"/>
    <xf numFmtId="231" fontId="11" fillId="0" borderId="0" applyFont="0" applyFill="0" applyBorder="0" applyAlignment="0" applyProtection="0"/>
    <xf numFmtId="227" fontId="195" fillId="0" borderId="0"/>
    <xf numFmtId="0" fontId="193" fillId="0" borderId="0" applyNumberFormat="0" applyFill="0" applyBorder="0" applyAlignment="0" applyProtection="0"/>
    <xf numFmtId="0" fontId="189" fillId="0" borderId="28">
      <protection locked="0"/>
    </xf>
    <xf numFmtId="0" fontId="186" fillId="0" borderId="48" applyNumberFormat="0" applyFill="0" applyAlignment="0" applyProtection="0"/>
    <xf numFmtId="0" fontId="189" fillId="0" borderId="28">
      <protection locked="0"/>
    </xf>
    <xf numFmtId="0" fontId="189" fillId="0" borderId="28">
      <protection locked="0"/>
    </xf>
    <xf numFmtId="0" fontId="189" fillId="0" borderId="28">
      <protection locked="0"/>
    </xf>
    <xf numFmtId="0" fontId="189" fillId="0" borderId="28">
      <protection locked="0"/>
    </xf>
    <xf numFmtId="0" fontId="189" fillId="0" borderId="28">
      <protection locked="0"/>
    </xf>
    <xf numFmtId="214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211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14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" fillId="0" borderId="0"/>
    <xf numFmtId="214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0" fontId="1" fillId="0" borderId="0"/>
    <xf numFmtId="211" fontId="1" fillId="0" borderId="0" applyFont="0" applyFill="0" applyBorder="0" applyAlignment="0" applyProtection="0"/>
    <xf numFmtId="214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3" fillId="39" borderId="46" applyNumberFormat="0" applyAlignment="0" applyProtection="0"/>
    <xf numFmtId="0" fontId="9" fillId="53" borderId="44" applyNumberFormat="0" applyFont="0" applyAlignment="0" applyProtection="0"/>
    <xf numFmtId="0" fontId="186" fillId="0" borderId="48" applyNumberFormat="0" applyFill="0" applyAlignment="0" applyProtection="0"/>
    <xf numFmtId="0" fontId="27" fillId="53" borderId="44" applyNumberFormat="0" applyFont="0" applyAlignment="0" applyProtection="0"/>
    <xf numFmtId="0" fontId="27" fillId="53" borderId="44" applyNumberFormat="0" applyFont="0" applyAlignment="0" applyProtection="0"/>
    <xf numFmtId="0" fontId="9" fillId="53" borderId="44" applyNumberFormat="0" applyFont="0" applyAlignment="0" applyProtection="0"/>
    <xf numFmtId="0" fontId="9" fillId="53" borderId="44" applyNumberFormat="0" applyFont="0" applyAlignment="0" applyProtection="0"/>
    <xf numFmtId="0" fontId="9" fillId="53" borderId="44" applyNumberFormat="0" applyFont="0" applyAlignment="0" applyProtection="0"/>
    <xf numFmtId="0" fontId="186" fillId="0" borderId="48" applyNumberFormat="0" applyFill="0" applyAlignment="0" applyProtection="0"/>
    <xf numFmtId="0" fontId="178" fillId="68" borderId="49" applyNumberForma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225" fontId="172" fillId="0" borderId="0">
      <alignment horizontal="center"/>
    </xf>
    <xf numFmtId="0" fontId="178" fillId="68" borderId="49" applyNumberFormat="0" applyAlignment="0" applyProtection="0"/>
    <xf numFmtId="0" fontId="178" fillId="68" borderId="49" applyNumberFormat="0" applyAlignment="0" applyProtection="0"/>
    <xf numFmtId="0" fontId="27" fillId="83" borderId="50" applyNumberFormat="0" applyFont="0" applyAlignment="0" applyProtection="0"/>
    <xf numFmtId="0" fontId="27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183" fillId="80" borderId="51" applyNumberFormat="0" applyAlignment="0" applyProtection="0"/>
    <xf numFmtId="0" fontId="183" fillId="80" borderId="51" applyNumberFormat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3" fillId="80" borderId="51" applyNumberFormat="0" applyAlignment="0" applyProtection="0"/>
    <xf numFmtId="0" fontId="183" fillId="80" borderId="51" applyNumberForma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27" fillId="83" borderId="50" applyNumberFormat="0" applyFont="0" applyAlignment="0" applyProtection="0"/>
    <xf numFmtId="0" fontId="27" fillId="83" borderId="50" applyNumberFormat="0" applyFont="0" applyAlignment="0" applyProtection="0"/>
    <xf numFmtId="0" fontId="183" fillId="80" borderId="51" applyNumberFormat="0" applyAlignment="0" applyProtection="0"/>
    <xf numFmtId="0" fontId="183" fillId="80" borderId="51" applyNumberForma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27" fillId="83" borderId="50" applyNumberFormat="0" applyFont="0" applyAlignment="0" applyProtection="0"/>
    <xf numFmtId="0" fontId="27" fillId="83" borderId="50" applyNumberFormat="0" applyFon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0" fontId="178" fillId="68" borderId="49" applyNumberFormat="0" applyAlignment="0" applyProtection="0"/>
    <xf numFmtId="0" fontId="178" fillId="68" borderId="49" applyNumberFormat="0" applyAlignment="0" applyProtection="0"/>
    <xf numFmtId="0" fontId="178" fillId="68" borderId="49" applyNumberFormat="0" applyAlignment="0" applyProtection="0"/>
    <xf numFmtId="0" fontId="178" fillId="68" borderId="49" applyNumberFormat="0" applyAlignment="0" applyProtection="0"/>
    <xf numFmtId="0" fontId="178" fillId="68" borderId="49" applyNumberFormat="0" applyAlignment="0" applyProtection="0"/>
    <xf numFmtId="0" fontId="178" fillId="68" borderId="49" applyNumberFormat="0" applyAlignment="0" applyProtection="0"/>
    <xf numFmtId="0" fontId="178" fillId="68" borderId="49" applyNumberForma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0" fontId="167" fillId="80" borderId="49" applyNumberFormat="0" applyAlignment="0" applyProtection="0"/>
    <xf numFmtId="0" fontId="27" fillId="83" borderId="50" applyNumberFormat="0" applyFont="0" applyAlignment="0" applyProtection="0"/>
    <xf numFmtId="0" fontId="27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183" fillId="80" borderId="51" applyNumberFormat="0" applyAlignment="0" applyProtection="0"/>
    <xf numFmtId="0" fontId="183" fillId="80" borderId="51" applyNumberFormat="0" applyAlignment="0" applyProtection="0"/>
    <xf numFmtId="0" fontId="186" fillId="0" borderId="52" applyNumberFormat="0" applyFill="0" applyAlignment="0" applyProtection="0"/>
    <xf numFmtId="0" fontId="27" fillId="83" borderId="50" applyNumberFormat="0" applyFont="0" applyAlignment="0" applyProtection="0"/>
    <xf numFmtId="0" fontId="27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9" fillId="83" borderId="50" applyNumberFormat="0" applyFont="0" applyAlignment="0" applyProtection="0"/>
    <xf numFmtId="0" fontId="183" fillId="80" borderId="51" applyNumberFormat="0" applyAlignment="0" applyProtection="0"/>
    <xf numFmtId="0" fontId="183" fillId="80" borderId="51" applyNumberFormat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6" fillId="0" borderId="52" applyNumberFormat="0" applyFill="0" applyAlignment="0" applyProtection="0"/>
    <xf numFmtId="0" fontId="183" fillId="39" borderId="54" applyNumberFormat="0" applyAlignment="0" applyProtection="0"/>
    <xf numFmtId="0" fontId="167" fillId="39" borderId="55" applyNumberFormat="0" applyAlignment="0" applyProtection="0"/>
    <xf numFmtId="0" fontId="167" fillId="39" borderId="55" applyNumberFormat="0" applyAlignment="0" applyProtection="0"/>
    <xf numFmtId="0" fontId="178" fillId="37" borderId="55" applyNumberFormat="0" applyAlignment="0" applyProtection="0"/>
    <xf numFmtId="0" fontId="178" fillId="37" borderId="55" applyNumberFormat="0" applyAlignment="0" applyProtection="0"/>
    <xf numFmtId="0" fontId="178" fillId="37" borderId="55" applyNumberFormat="0" applyAlignment="0" applyProtection="0"/>
    <xf numFmtId="0" fontId="178" fillId="37" borderId="55" applyNumberFormat="0" applyAlignment="0" applyProtection="0"/>
    <xf numFmtId="0" fontId="183" fillId="39" borderId="54" applyNumberFormat="0" applyAlignment="0" applyProtection="0"/>
    <xf numFmtId="0" fontId="183" fillId="39" borderId="54" applyNumberFormat="0" applyAlignment="0" applyProtection="0"/>
    <xf numFmtId="0" fontId="167" fillId="39" borderId="55" applyNumberFormat="0" applyAlignment="0" applyProtection="0"/>
    <xf numFmtId="0" fontId="167" fillId="39" borderId="55" applyNumberFormat="0" applyAlignment="0" applyProtection="0"/>
    <xf numFmtId="0" fontId="9" fillId="53" borderId="53" applyNumberFormat="0" applyFont="0" applyAlignment="0" applyProtection="0"/>
    <xf numFmtId="0" fontId="186" fillId="0" borderId="56" applyNumberFormat="0" applyFill="0" applyAlignment="0" applyProtection="0"/>
    <xf numFmtId="0" fontId="27" fillId="53" borderId="53" applyNumberFormat="0" applyFont="0" applyAlignment="0" applyProtection="0"/>
    <xf numFmtId="0" fontId="27" fillId="53" borderId="53" applyNumberFormat="0" applyFont="0" applyAlignment="0" applyProtection="0"/>
    <xf numFmtId="0" fontId="9" fillId="53" borderId="53" applyNumberFormat="0" applyFont="0" applyAlignment="0" applyProtection="0"/>
    <xf numFmtId="0" fontId="9" fillId="53" borderId="53" applyNumberFormat="0" applyFont="0" applyAlignment="0" applyProtection="0"/>
    <xf numFmtId="0" fontId="9" fillId="53" borderId="53" applyNumberFormat="0" applyFont="0" applyAlignment="0" applyProtection="0"/>
    <xf numFmtId="0" fontId="186" fillId="0" borderId="56" applyNumberFormat="0" applyFill="0" applyAlignment="0" applyProtection="0"/>
    <xf numFmtId="0" fontId="183" fillId="39" borderId="54" applyNumberFormat="0" applyAlignment="0" applyProtection="0"/>
    <xf numFmtId="0" fontId="9" fillId="53" borderId="53" applyNumberFormat="0" applyFont="0" applyAlignment="0" applyProtection="0"/>
    <xf numFmtId="0" fontId="186" fillId="0" borderId="56" applyNumberFormat="0" applyFill="0" applyAlignment="0" applyProtection="0"/>
    <xf numFmtId="0" fontId="27" fillId="53" borderId="53" applyNumberFormat="0" applyFont="0" applyAlignment="0" applyProtection="0"/>
    <xf numFmtId="0" fontId="27" fillId="53" borderId="53" applyNumberFormat="0" applyFont="0" applyAlignment="0" applyProtection="0"/>
    <xf numFmtId="0" fontId="9" fillId="53" borderId="53" applyNumberFormat="0" applyFont="0" applyAlignment="0" applyProtection="0"/>
    <xf numFmtId="0" fontId="9" fillId="53" borderId="53" applyNumberFormat="0" applyFont="0" applyAlignment="0" applyProtection="0"/>
    <xf numFmtId="0" fontId="9" fillId="53" borderId="53" applyNumberFormat="0" applyFont="0" applyAlignment="0" applyProtection="0"/>
    <xf numFmtId="0" fontId="186" fillId="0" borderId="56" applyNumberFormat="0" applyFill="0" applyAlignment="0" applyProtection="0"/>
  </cellStyleXfs>
  <cellXfs count="75">
    <xf numFmtId="0" fontId="0" fillId="0" borderId="0" xfId="0"/>
    <xf numFmtId="0" fontId="198" fillId="55" borderId="30" xfId="0" applyFont="1" applyFill="1" applyBorder="1" applyAlignment="1">
      <alignment horizontal="left"/>
    </xf>
    <xf numFmtId="0" fontId="199" fillId="57" borderId="57" xfId="0" applyFont="1" applyFill="1" applyBorder="1"/>
    <xf numFmtId="0" fontId="199" fillId="57" borderId="31" xfId="0" applyFont="1" applyFill="1" applyBorder="1"/>
    <xf numFmtId="0" fontId="199" fillId="0" borderId="0" xfId="0" applyFont="1"/>
    <xf numFmtId="212" fontId="129" fillId="0" borderId="0" xfId="688" applyNumberFormat="1" applyFont="1" applyFill="1" applyAlignment="1">
      <alignment horizontal="left" indent="1"/>
    </xf>
    <xf numFmtId="0" fontId="198" fillId="55" borderId="29" xfId="0" applyFont="1" applyFill="1" applyBorder="1" applyAlignment="1">
      <alignment horizontal="left"/>
    </xf>
    <xf numFmtId="0" fontId="200" fillId="57" borderId="58" xfId="0" applyFont="1" applyFill="1" applyBorder="1"/>
    <xf numFmtId="0" fontId="199" fillId="57" borderId="1" xfId="0" applyFont="1" applyFill="1" applyBorder="1"/>
    <xf numFmtId="0" fontId="199" fillId="56" borderId="0" xfId="0" applyFont="1" applyFill="1" applyBorder="1" applyAlignment="1">
      <alignment horizontal="left"/>
    </xf>
    <xf numFmtId="0" fontId="199" fillId="56" borderId="0" xfId="0" applyFont="1" applyFill="1"/>
    <xf numFmtId="0" fontId="199" fillId="57" borderId="58" xfId="0" applyFont="1" applyFill="1" applyBorder="1"/>
    <xf numFmtId="0" fontId="199" fillId="56" borderId="0" xfId="0" applyFont="1" applyFill="1" applyBorder="1"/>
    <xf numFmtId="0" fontId="198" fillId="55" borderId="32" xfId="0" applyFont="1" applyFill="1" applyBorder="1" applyAlignment="1">
      <alignment horizontal="left"/>
    </xf>
    <xf numFmtId="0" fontId="199" fillId="57" borderId="59" xfId="0" applyFont="1" applyFill="1" applyBorder="1"/>
    <xf numFmtId="0" fontId="199" fillId="57" borderId="33" xfId="0" applyFont="1" applyFill="1" applyBorder="1"/>
    <xf numFmtId="0" fontId="199" fillId="57" borderId="57" xfId="0" applyFont="1" applyFill="1" applyBorder="1" applyAlignment="1">
      <alignment horizontal="left"/>
    </xf>
    <xf numFmtId="0" fontId="199" fillId="57" borderId="31" xfId="0" applyFont="1" applyFill="1" applyBorder="1" applyAlignment="1">
      <alignment horizontal="left"/>
    </xf>
    <xf numFmtId="0" fontId="199" fillId="57" borderId="1" xfId="0" applyFont="1" applyFill="1" applyBorder="1" applyAlignment="1">
      <alignment horizontal="left"/>
    </xf>
    <xf numFmtId="0" fontId="199" fillId="57" borderId="59" xfId="0" applyFont="1" applyFill="1" applyBorder="1" applyAlignment="1">
      <alignment horizontal="left"/>
    </xf>
    <xf numFmtId="0" fontId="129" fillId="55" borderId="0" xfId="0" applyFont="1" applyFill="1"/>
    <xf numFmtId="0" fontId="202" fillId="0" borderId="0" xfId="0" applyFont="1" applyFill="1"/>
    <xf numFmtId="0" fontId="199" fillId="0" borderId="0" xfId="0" applyFont="1" applyFill="1"/>
    <xf numFmtId="212" fontId="199" fillId="0" borderId="0" xfId="688" applyNumberFormat="1" applyFont="1" applyFill="1"/>
    <xf numFmtId="212" fontId="199" fillId="0" borderId="0" xfId="0" applyNumberFormat="1" applyFont="1" applyFill="1"/>
    <xf numFmtId="0" fontId="199" fillId="0" borderId="0" xfId="0" applyFont="1" applyFill="1" applyBorder="1"/>
    <xf numFmtId="0" fontId="203" fillId="0" borderId="0" xfId="0" applyFont="1" applyFill="1"/>
    <xf numFmtId="212" fontId="199" fillId="60" borderId="0" xfId="688" applyNumberFormat="1" applyFont="1" applyFill="1"/>
    <xf numFmtId="0" fontId="199" fillId="60" borderId="0" xfId="0" applyFont="1" applyFill="1"/>
    <xf numFmtId="0" fontId="202" fillId="63" borderId="0" xfId="0" applyFont="1" applyFill="1"/>
    <xf numFmtId="0" fontId="199" fillId="63" borderId="0" xfId="0" applyFont="1" applyFill="1"/>
    <xf numFmtId="212" fontId="199" fillId="63" borderId="0" xfId="688" applyNumberFormat="1" applyFont="1" applyFill="1"/>
    <xf numFmtId="212" fontId="199" fillId="63" borderId="0" xfId="0" applyNumberFormat="1" applyFont="1" applyFill="1"/>
    <xf numFmtId="0" fontId="199" fillId="127" borderId="0" xfId="0" applyFont="1" applyFill="1" applyBorder="1"/>
    <xf numFmtId="0" fontId="199" fillId="59" borderId="0" xfId="0" applyFont="1" applyFill="1"/>
    <xf numFmtId="0" fontId="202" fillId="58" borderId="0" xfId="0" applyFont="1" applyFill="1"/>
    <xf numFmtId="165" fontId="204" fillId="56" borderId="35" xfId="0" applyNumberFormat="1" applyFont="1" applyFill="1" applyBorder="1" applyAlignment="1">
      <alignment horizontal="right" indent="1"/>
    </xf>
    <xf numFmtId="0" fontId="205" fillId="63" borderId="0" xfId="0" applyFont="1" applyFill="1"/>
    <xf numFmtId="0" fontId="200" fillId="63" borderId="0" xfId="0" applyFont="1" applyFill="1"/>
    <xf numFmtId="0" fontId="200" fillId="0" borderId="0" xfId="0" applyFont="1" applyFill="1"/>
    <xf numFmtId="0" fontId="206" fillId="0" borderId="0" xfId="0" applyFont="1" applyFill="1"/>
    <xf numFmtId="43" fontId="199" fillId="0" borderId="0" xfId="688" applyFont="1" applyFill="1"/>
    <xf numFmtId="43" fontId="199" fillId="63" borderId="0" xfId="688" applyFont="1" applyFill="1"/>
    <xf numFmtId="43" fontId="199" fillId="127" borderId="0" xfId="688" applyFont="1" applyFill="1" applyBorder="1"/>
    <xf numFmtId="43" fontId="199" fillId="0" borderId="0" xfId="688" applyFont="1" applyFill="1" applyBorder="1"/>
    <xf numFmtId="0" fontId="199" fillId="63" borderId="0" xfId="688" applyNumberFormat="1" applyFont="1" applyFill="1"/>
    <xf numFmtId="3" fontId="199" fillId="127" borderId="0" xfId="0" applyNumberFormat="1" applyFont="1" applyFill="1" applyBorder="1"/>
    <xf numFmtId="3" fontId="199" fillId="63" borderId="0" xfId="0" applyNumberFormat="1" applyFont="1" applyFill="1"/>
    <xf numFmtId="0" fontId="202" fillId="0" borderId="0" xfId="684" applyFont="1" applyFill="1"/>
    <xf numFmtId="0" fontId="199" fillId="58" borderId="0" xfId="0" applyFont="1" applyFill="1"/>
    <xf numFmtId="213" fontId="199" fillId="0" borderId="0" xfId="0" applyNumberFormat="1" applyFont="1" applyFill="1"/>
    <xf numFmtId="0" fontId="12" fillId="0" borderId="34" xfId="0" applyFont="1" applyFill="1" applyBorder="1" applyAlignment="1">
      <alignment horizontal="left" indent="1"/>
    </xf>
    <xf numFmtId="0" fontId="207" fillId="0" borderId="0" xfId="0" applyFont="1" applyFill="1" applyAlignment="1">
      <alignment horizontal="left" indent="1"/>
    </xf>
    <xf numFmtId="0" fontId="200" fillId="0" borderId="0" xfId="0" applyFont="1" applyFill="1" applyBorder="1" applyAlignment="1" applyProtection="1">
      <alignment vertical="top" wrapText="1"/>
      <protection locked="0"/>
    </xf>
    <xf numFmtId="2" fontId="199" fillId="0" borderId="0" xfId="0" applyNumberFormat="1" applyFont="1" applyFill="1"/>
    <xf numFmtId="43" fontId="199" fillId="0" borderId="0" xfId="0" applyNumberFormat="1" applyFont="1" applyFill="1"/>
    <xf numFmtId="0" fontId="199" fillId="58" borderId="0" xfId="0" applyFont="1" applyFill="1" applyAlignment="1">
      <alignment vertical="center"/>
    </xf>
    <xf numFmtId="212" fontId="199" fillId="0" borderId="0" xfId="688" applyNumberFormat="1" applyFont="1"/>
    <xf numFmtId="165" fontId="199" fillId="63" borderId="0" xfId="688" applyNumberFormat="1" applyFont="1" applyFill="1"/>
    <xf numFmtId="0" fontId="208" fillId="0" borderId="0" xfId="0" applyFont="1" applyFill="1"/>
    <xf numFmtId="165" fontId="199" fillId="63" borderId="0" xfId="0" applyNumberFormat="1" applyFont="1" applyFill="1"/>
    <xf numFmtId="165" fontId="199" fillId="0" borderId="0" xfId="0" applyNumberFormat="1" applyFont="1" applyFill="1" applyBorder="1"/>
    <xf numFmtId="43" fontId="199" fillId="127" borderId="0" xfId="0" applyNumberFormat="1" applyFont="1" applyFill="1" applyBorder="1"/>
    <xf numFmtId="43" fontId="199" fillId="0" borderId="0" xfId="0" applyNumberFormat="1" applyFont="1"/>
    <xf numFmtId="0" fontId="209" fillId="0" borderId="0" xfId="0" applyFont="1" applyFill="1" applyBorder="1"/>
    <xf numFmtId="0" fontId="209" fillId="127" borderId="0" xfId="0" applyFont="1" applyFill="1" applyBorder="1"/>
    <xf numFmtId="43" fontId="209" fillId="127" borderId="0" xfId="688" applyFont="1" applyFill="1" applyBorder="1"/>
    <xf numFmtId="165" fontId="209" fillId="63" borderId="0" xfId="688" applyNumberFormat="1" applyFont="1" applyFill="1"/>
    <xf numFmtId="0" fontId="209" fillId="128" borderId="0" xfId="0" applyFont="1" applyFill="1" applyBorder="1"/>
    <xf numFmtId="0" fontId="201" fillId="0" borderId="0" xfId="0" applyFont="1" applyFill="1"/>
    <xf numFmtId="43" fontId="199" fillId="0" borderId="0" xfId="0" applyNumberFormat="1" applyFont="1" applyFill="1" applyBorder="1"/>
    <xf numFmtId="43" fontId="209" fillId="0" borderId="0" xfId="688" applyFont="1" applyFill="1" applyBorder="1"/>
    <xf numFmtId="165" fontId="199" fillId="0" borderId="0" xfId="0" applyNumberFormat="1" applyFont="1" applyFill="1"/>
    <xf numFmtId="165" fontId="209" fillId="0" borderId="0" xfId="688" applyNumberFormat="1" applyFont="1" applyFill="1"/>
    <xf numFmtId="165" fontId="199" fillId="0" borderId="0" xfId="688" applyNumberFormat="1" applyFont="1" applyFill="1"/>
  </cellXfs>
  <cellStyles count="2926">
    <cellStyle name="_090120 Funding Reqt" xfId="10" xr:uid="{00000000-0005-0000-0000-000000000000}"/>
    <cellStyle name="_Ausfisc09-09" xfId="11" xr:uid="{00000000-0005-0000-0000-000001000000}"/>
    <cellStyle name="_Ausfisc09-09 2" xfId="12" xr:uid="{00000000-0005-0000-0000-000002000000}"/>
    <cellStyle name="_Book1" xfId="13" xr:uid="{00000000-0005-0000-0000-000003000000}"/>
    <cellStyle name="_Book1 (13)" xfId="14" xr:uid="{00000000-0005-0000-0000-000004000000}"/>
    <cellStyle name="_Book1 (13) 2" xfId="15" xr:uid="{00000000-0005-0000-0000-000005000000}"/>
    <cellStyle name="_Book1 2" xfId="16" xr:uid="{00000000-0005-0000-0000-000006000000}"/>
    <cellStyle name="_Book1 3" xfId="17" xr:uid="{00000000-0005-0000-0000-000007000000}"/>
    <cellStyle name="_Book1 4" xfId="627" xr:uid="{00000000-0005-0000-0000-000008000000}"/>
    <cellStyle name="_BREAD" xfId="18" xr:uid="{00000000-0005-0000-0000-000009000000}"/>
    <cellStyle name="_Capital gains" xfId="19" xr:uid="{00000000-0005-0000-0000-00000A000000}"/>
    <cellStyle name="_Capital gains 2" xfId="20" xr:uid="{00000000-0005-0000-0000-00000B000000}"/>
    <cellStyle name="_Capital Gains_CGT" xfId="21" xr:uid="{00000000-0005-0000-0000-00000C000000}"/>
    <cellStyle name="_Capital Gains_CGT 2" xfId="22" xr:uid="{00000000-0005-0000-0000-00000D000000}"/>
    <cellStyle name="_Cash" xfId="23" xr:uid="{00000000-0005-0000-0000-00000E000000}"/>
    <cellStyle name="_Cash_16 Apr" xfId="24" xr:uid="{00000000-0005-0000-0000-00000F000000}"/>
    <cellStyle name="_Cash_16 Apr 2" xfId="25" xr:uid="{00000000-0005-0000-0000-000010000000}"/>
    <cellStyle name="_CGT" xfId="26" xr:uid="{00000000-0005-0000-0000-000011000000}"/>
    <cellStyle name="_CGT 2" xfId="27" xr:uid="{00000000-0005-0000-0000-000012000000}"/>
    <cellStyle name="_IGR and medium-term projections (working)" xfId="28" xr:uid="{00000000-0005-0000-0000-000013000000}"/>
    <cellStyle name="_Measures raw" xfId="29" xr:uid="{00000000-0005-0000-0000-000014000000}"/>
    <cellStyle name="_Monthly Cash Data" xfId="30" xr:uid="{00000000-0005-0000-0000-000015000000}"/>
    <cellStyle name="_Monthly Cash Data 2" xfId="31" xr:uid="{00000000-0005-0000-0000-000016000000}"/>
    <cellStyle name="_Non-taxable income" xfId="32" xr:uid="{00000000-0005-0000-0000-000017000000}"/>
    <cellStyle name="_Non-taxable income 2" xfId="33" xr:uid="{00000000-0005-0000-0000-000018000000}"/>
    <cellStyle name="_Parameters" xfId="34" xr:uid="{00000000-0005-0000-0000-000019000000}"/>
    <cellStyle name="_Parameters 2" xfId="35" xr:uid="{00000000-0005-0000-0000-00001A000000}"/>
    <cellStyle name="_Pre-ERC 2009-10 taxation revenue table" xfId="36" xr:uid="{00000000-0005-0000-0000-00001B000000}"/>
    <cellStyle name="_Refunds measures" xfId="37" xr:uid="{00000000-0005-0000-0000-00001C000000}"/>
    <cellStyle name="_Sheet1" xfId="38" xr:uid="{00000000-0005-0000-0000-00001D000000}"/>
    <cellStyle name="_Sheet1 2" xfId="39" xr:uid="{00000000-0005-0000-0000-00001E000000}"/>
    <cellStyle name="_Split for Med Term" xfId="40" xr:uid="{00000000-0005-0000-0000-00001F000000}"/>
    <cellStyle name="_Split for Med Term 2" xfId="41" xr:uid="{00000000-0005-0000-0000-000020000000}"/>
    <cellStyle name="_St5 Table 11" xfId="42" xr:uid="{00000000-0005-0000-0000-000021000000}"/>
    <cellStyle name="_St5 Table 11 2" xfId="43" xr:uid="{00000000-0005-0000-0000-000022000000}"/>
    <cellStyle name="_Summary" xfId="44" xr:uid="{00000000-0005-0000-0000-000023000000}"/>
    <cellStyle name="_Summary 2" xfId="45" xr:uid="{00000000-0005-0000-0000-000024000000}"/>
    <cellStyle name="_Table 2" xfId="46" xr:uid="{00000000-0005-0000-0000-000025000000}"/>
    <cellStyle name="_Table 2 2" xfId="47" xr:uid="{00000000-0005-0000-0000-000026000000}"/>
    <cellStyle name="_Table 7 FB reco " xfId="48" xr:uid="{00000000-0005-0000-0000-000027000000}"/>
    <cellStyle name="_Table 7 FB reco  2" xfId="49" xr:uid="{00000000-0005-0000-0000-000028000000}"/>
    <cellStyle name="_TaxStats data" xfId="50" xr:uid="{00000000-0005-0000-0000-000029000000}"/>
    <cellStyle name="_TaxStats data 2" xfId="51" xr:uid="{00000000-0005-0000-0000-00002A000000}"/>
    <cellStyle name="_Terms of trade" xfId="52" xr:uid="{00000000-0005-0000-0000-00002B000000}"/>
    <cellStyle name="_Terms of trade 2" xfId="53" xr:uid="{00000000-0005-0000-0000-00002C000000}"/>
    <cellStyle name="_UCB" xfId="54" xr:uid="{00000000-0005-0000-0000-00002D000000}"/>
    <cellStyle name="_WEDGE" xfId="55" xr:uid="{00000000-0005-0000-0000-00002E000000}"/>
    <cellStyle name="_WEDGE 2" xfId="56" xr:uid="{00000000-0005-0000-0000-00002F000000}"/>
    <cellStyle name="=C:\WINNT35\SYSTEM32\COMMAND.COM" xfId="57" xr:uid="{00000000-0005-0000-0000-000030000000}"/>
    <cellStyle name="1 indent" xfId="58" xr:uid="{00000000-0005-0000-0000-000031000000}"/>
    <cellStyle name="1 indent 2" xfId="59" xr:uid="{00000000-0005-0000-0000-000032000000}"/>
    <cellStyle name="1 indent 3" xfId="60" xr:uid="{00000000-0005-0000-0000-000033000000}"/>
    <cellStyle name="1_RT4.6" xfId="61" xr:uid="{00000000-0005-0000-0000-000034000000}"/>
    <cellStyle name="2 indents" xfId="62" xr:uid="{00000000-0005-0000-0000-000035000000}"/>
    <cellStyle name="2 indents 2" xfId="63" xr:uid="{00000000-0005-0000-0000-000036000000}"/>
    <cellStyle name="2 indents 3" xfId="64" xr:uid="{00000000-0005-0000-0000-000037000000}"/>
    <cellStyle name="20% - Accent1 2" xfId="65" xr:uid="{00000000-0005-0000-0000-000038000000}"/>
    <cellStyle name="20% - Accent1 2 2" xfId="66" xr:uid="{00000000-0005-0000-0000-000039000000}"/>
    <cellStyle name="20% - Accent1 2 2 2" xfId="768" xr:uid="{00000000-0005-0000-0000-00003A000000}"/>
    <cellStyle name="20% - Accent1 2 2 2 2" xfId="769" xr:uid="{00000000-0005-0000-0000-00003B000000}"/>
    <cellStyle name="20% - Accent1 2 2 2 2 2" xfId="2289" xr:uid="{00000000-0005-0000-0000-00003C000000}"/>
    <cellStyle name="20% - Accent1 2 2 2 3" xfId="2292" xr:uid="{00000000-0005-0000-0000-00003D000000}"/>
    <cellStyle name="20% - Accent1 2 2 3" xfId="770" xr:uid="{00000000-0005-0000-0000-00003E000000}"/>
    <cellStyle name="20% - Accent1 2 2 3 2" xfId="771" xr:uid="{00000000-0005-0000-0000-00003F000000}"/>
    <cellStyle name="20% - Accent1 2 2 3 2 2" xfId="2288" xr:uid="{00000000-0005-0000-0000-000040000000}"/>
    <cellStyle name="20% - Accent1 2 2 3 3" xfId="2294" xr:uid="{00000000-0005-0000-0000-000041000000}"/>
    <cellStyle name="20% - Accent1 2 2 4" xfId="772" xr:uid="{00000000-0005-0000-0000-000042000000}"/>
    <cellStyle name="20% - Accent1 2 2 4 2" xfId="773" xr:uid="{00000000-0005-0000-0000-000043000000}"/>
    <cellStyle name="20% - Accent1 2 2 4 2 2" xfId="2240" xr:uid="{00000000-0005-0000-0000-000044000000}"/>
    <cellStyle name="20% - Accent1 2 2 4 3" xfId="2280" xr:uid="{00000000-0005-0000-0000-000045000000}"/>
    <cellStyle name="20% - Accent1 2 2 5" xfId="774" xr:uid="{00000000-0005-0000-0000-000046000000}"/>
    <cellStyle name="20% - Accent1 2 2 5 2" xfId="2286" xr:uid="{00000000-0005-0000-0000-000047000000}"/>
    <cellStyle name="20% - Accent1 2 2 6" xfId="775" xr:uid="{00000000-0005-0000-0000-000048000000}"/>
    <cellStyle name="20% - Accent1 2 2 6 2" xfId="2237" xr:uid="{00000000-0005-0000-0000-000049000000}"/>
    <cellStyle name="20% - Accent1 2 2 7" xfId="776" xr:uid="{00000000-0005-0000-0000-00004A000000}"/>
    <cellStyle name="20% - Accent1 2 2 7 2" xfId="2279" xr:uid="{00000000-0005-0000-0000-00004B000000}"/>
    <cellStyle name="20% - Accent1 2 2 8" xfId="2276" xr:uid="{00000000-0005-0000-0000-00004C000000}"/>
    <cellStyle name="20% - Accent1 2 2 9" xfId="767" xr:uid="{00000000-0005-0000-0000-00004D000000}"/>
    <cellStyle name="20% - Accent1 2 3" xfId="67" xr:uid="{00000000-0005-0000-0000-00004E000000}"/>
    <cellStyle name="20% - Accent1 2 3 2" xfId="628" xr:uid="{00000000-0005-0000-0000-00004F000000}"/>
    <cellStyle name="20% - Accent1 2 3 3" xfId="2291" xr:uid="{00000000-0005-0000-0000-000050000000}"/>
    <cellStyle name="20% - Accent1 2 4" xfId="766" xr:uid="{00000000-0005-0000-0000-000051000000}"/>
    <cellStyle name="20% - Accent1 3" xfId="777" xr:uid="{00000000-0005-0000-0000-000052000000}"/>
    <cellStyle name="20% - Accent1 3 2" xfId="2295" xr:uid="{00000000-0005-0000-0000-000053000000}"/>
    <cellStyle name="20% - Accent2 2" xfId="68" xr:uid="{00000000-0005-0000-0000-000054000000}"/>
    <cellStyle name="20% - Accent2 2 2" xfId="69" xr:uid="{00000000-0005-0000-0000-000055000000}"/>
    <cellStyle name="20% - Accent2 2 2 2" xfId="780" xr:uid="{00000000-0005-0000-0000-000056000000}"/>
    <cellStyle name="20% - Accent2 2 2 2 2" xfId="781" xr:uid="{00000000-0005-0000-0000-000057000000}"/>
    <cellStyle name="20% - Accent2 2 2 2 2 2" xfId="2300" xr:uid="{00000000-0005-0000-0000-000058000000}"/>
    <cellStyle name="20% - Accent2 2 2 2 3" xfId="2299" xr:uid="{00000000-0005-0000-0000-000059000000}"/>
    <cellStyle name="20% - Accent2 2 2 3" xfId="782" xr:uid="{00000000-0005-0000-0000-00005A000000}"/>
    <cellStyle name="20% - Accent2 2 2 3 2" xfId="783" xr:uid="{00000000-0005-0000-0000-00005B000000}"/>
    <cellStyle name="20% - Accent2 2 2 3 2 2" xfId="2269" xr:uid="{00000000-0005-0000-0000-00005C000000}"/>
    <cellStyle name="20% - Accent2 2 2 3 3" xfId="2302" xr:uid="{00000000-0005-0000-0000-00005D000000}"/>
    <cellStyle name="20% - Accent2 2 2 4" xfId="784" xr:uid="{00000000-0005-0000-0000-00005E000000}"/>
    <cellStyle name="20% - Accent2 2 2 4 2" xfId="785" xr:uid="{00000000-0005-0000-0000-00005F000000}"/>
    <cellStyle name="20% - Accent2 2 2 4 2 2" xfId="2306" xr:uid="{00000000-0005-0000-0000-000060000000}"/>
    <cellStyle name="20% - Accent2 2 2 4 3" xfId="2304" xr:uid="{00000000-0005-0000-0000-000061000000}"/>
    <cellStyle name="20% - Accent2 2 2 5" xfId="786" xr:uid="{00000000-0005-0000-0000-000062000000}"/>
    <cellStyle name="20% - Accent2 2 2 5 2" xfId="2309" xr:uid="{00000000-0005-0000-0000-000063000000}"/>
    <cellStyle name="20% - Accent2 2 2 6" xfId="787" xr:uid="{00000000-0005-0000-0000-000064000000}"/>
    <cellStyle name="20% - Accent2 2 2 6 2" xfId="2312" xr:uid="{00000000-0005-0000-0000-000065000000}"/>
    <cellStyle name="20% - Accent2 2 2 7" xfId="788" xr:uid="{00000000-0005-0000-0000-000066000000}"/>
    <cellStyle name="20% - Accent2 2 2 7 2" xfId="2313" xr:uid="{00000000-0005-0000-0000-000067000000}"/>
    <cellStyle name="20% - Accent2 2 2 8" xfId="2297" xr:uid="{00000000-0005-0000-0000-000068000000}"/>
    <cellStyle name="20% - Accent2 2 2 9" xfId="779" xr:uid="{00000000-0005-0000-0000-000069000000}"/>
    <cellStyle name="20% - Accent2 2 3" xfId="70" xr:uid="{00000000-0005-0000-0000-00006A000000}"/>
    <cellStyle name="20% - Accent2 2 3 2" xfId="629" xr:uid="{00000000-0005-0000-0000-00006B000000}"/>
    <cellStyle name="20% - Accent2 2 3 3" xfId="2296" xr:uid="{00000000-0005-0000-0000-00006C000000}"/>
    <cellStyle name="20% - Accent2 2 4" xfId="778" xr:uid="{00000000-0005-0000-0000-00006D000000}"/>
    <cellStyle name="20% - Accent2 3" xfId="789" xr:uid="{00000000-0005-0000-0000-00006E000000}"/>
    <cellStyle name="20% - Accent2 3 2" xfId="2314" xr:uid="{00000000-0005-0000-0000-00006F000000}"/>
    <cellStyle name="20% - Accent3 2" xfId="71" xr:uid="{00000000-0005-0000-0000-000070000000}"/>
    <cellStyle name="20% - Accent3 2 2" xfId="72" xr:uid="{00000000-0005-0000-0000-000071000000}"/>
    <cellStyle name="20% - Accent3 2 2 2" xfId="792" xr:uid="{00000000-0005-0000-0000-000072000000}"/>
    <cellStyle name="20% - Accent3 2 2 2 2" xfId="793" xr:uid="{00000000-0005-0000-0000-000073000000}"/>
    <cellStyle name="20% - Accent3 2 2 2 2 2" xfId="2322" xr:uid="{00000000-0005-0000-0000-000074000000}"/>
    <cellStyle name="20% - Accent3 2 2 2 3" xfId="2318" xr:uid="{00000000-0005-0000-0000-000075000000}"/>
    <cellStyle name="20% - Accent3 2 2 3" xfId="794" xr:uid="{00000000-0005-0000-0000-000076000000}"/>
    <cellStyle name="20% - Accent3 2 2 3 2" xfId="795" xr:uid="{00000000-0005-0000-0000-000077000000}"/>
    <cellStyle name="20% - Accent3 2 2 3 2 2" xfId="2326" xr:uid="{00000000-0005-0000-0000-000078000000}"/>
    <cellStyle name="20% - Accent3 2 2 3 3" xfId="2323" xr:uid="{00000000-0005-0000-0000-000079000000}"/>
    <cellStyle name="20% - Accent3 2 2 4" xfId="796" xr:uid="{00000000-0005-0000-0000-00007A000000}"/>
    <cellStyle name="20% - Accent3 2 2 4 2" xfId="797" xr:uid="{00000000-0005-0000-0000-00007B000000}"/>
    <cellStyle name="20% - Accent3 2 2 4 2 2" xfId="2329" xr:uid="{00000000-0005-0000-0000-00007C000000}"/>
    <cellStyle name="20% - Accent3 2 2 4 3" xfId="2327" xr:uid="{00000000-0005-0000-0000-00007D000000}"/>
    <cellStyle name="20% - Accent3 2 2 5" xfId="798" xr:uid="{00000000-0005-0000-0000-00007E000000}"/>
    <cellStyle name="20% - Accent3 2 2 5 2" xfId="2331" xr:uid="{00000000-0005-0000-0000-00007F000000}"/>
    <cellStyle name="20% - Accent3 2 2 6" xfId="799" xr:uid="{00000000-0005-0000-0000-000080000000}"/>
    <cellStyle name="20% - Accent3 2 2 6 2" xfId="2334" xr:uid="{00000000-0005-0000-0000-000081000000}"/>
    <cellStyle name="20% - Accent3 2 2 7" xfId="800" xr:uid="{00000000-0005-0000-0000-000082000000}"/>
    <cellStyle name="20% - Accent3 2 2 7 2" xfId="2338" xr:uid="{00000000-0005-0000-0000-000083000000}"/>
    <cellStyle name="20% - Accent3 2 2 8" xfId="2316" xr:uid="{00000000-0005-0000-0000-000084000000}"/>
    <cellStyle name="20% - Accent3 2 2 9" xfId="791" xr:uid="{00000000-0005-0000-0000-000085000000}"/>
    <cellStyle name="20% - Accent3 2 3" xfId="73" xr:uid="{00000000-0005-0000-0000-000086000000}"/>
    <cellStyle name="20% - Accent3 2 3 2" xfId="630" xr:uid="{00000000-0005-0000-0000-000087000000}"/>
    <cellStyle name="20% - Accent3 2 3 3" xfId="2250" xr:uid="{00000000-0005-0000-0000-000088000000}"/>
    <cellStyle name="20% - Accent3 2 4" xfId="790" xr:uid="{00000000-0005-0000-0000-000089000000}"/>
    <cellStyle name="20% - Accent3 3" xfId="801" xr:uid="{00000000-0005-0000-0000-00008A000000}"/>
    <cellStyle name="20% - Accent3 3 2" xfId="2251" xr:uid="{00000000-0005-0000-0000-00008B000000}"/>
    <cellStyle name="20% - Accent4 2" xfId="74" xr:uid="{00000000-0005-0000-0000-00008C000000}"/>
    <cellStyle name="20% - Accent4 2 2" xfId="75" xr:uid="{00000000-0005-0000-0000-00008D000000}"/>
    <cellStyle name="20% - Accent4 2 2 2" xfId="804" xr:uid="{00000000-0005-0000-0000-00008E000000}"/>
    <cellStyle name="20% - Accent4 2 2 2 2" xfId="805" xr:uid="{00000000-0005-0000-0000-00008F000000}"/>
    <cellStyle name="20% - Accent4 2 2 2 2 2" xfId="2343" xr:uid="{00000000-0005-0000-0000-000090000000}"/>
    <cellStyle name="20% - Accent4 2 2 2 3" xfId="2342" xr:uid="{00000000-0005-0000-0000-000091000000}"/>
    <cellStyle name="20% - Accent4 2 2 3" xfId="806" xr:uid="{00000000-0005-0000-0000-000092000000}"/>
    <cellStyle name="20% - Accent4 2 2 3 2" xfId="807" xr:uid="{00000000-0005-0000-0000-000093000000}"/>
    <cellStyle name="20% - Accent4 2 2 3 2 2" xfId="2346" xr:uid="{00000000-0005-0000-0000-000094000000}"/>
    <cellStyle name="20% - Accent4 2 2 3 3" xfId="2345" xr:uid="{00000000-0005-0000-0000-000095000000}"/>
    <cellStyle name="20% - Accent4 2 2 4" xfId="808" xr:uid="{00000000-0005-0000-0000-000096000000}"/>
    <cellStyle name="20% - Accent4 2 2 4 2" xfId="809" xr:uid="{00000000-0005-0000-0000-000097000000}"/>
    <cellStyle name="20% - Accent4 2 2 4 2 2" xfId="2350" xr:uid="{00000000-0005-0000-0000-000098000000}"/>
    <cellStyle name="20% - Accent4 2 2 4 3" xfId="2349" xr:uid="{00000000-0005-0000-0000-000099000000}"/>
    <cellStyle name="20% - Accent4 2 2 5" xfId="810" xr:uid="{00000000-0005-0000-0000-00009A000000}"/>
    <cellStyle name="20% - Accent4 2 2 5 2" xfId="2352" xr:uid="{00000000-0005-0000-0000-00009B000000}"/>
    <cellStyle name="20% - Accent4 2 2 6" xfId="811" xr:uid="{00000000-0005-0000-0000-00009C000000}"/>
    <cellStyle name="20% - Accent4 2 2 6 2" xfId="2353" xr:uid="{00000000-0005-0000-0000-00009D000000}"/>
    <cellStyle name="20% - Accent4 2 2 7" xfId="812" xr:uid="{00000000-0005-0000-0000-00009E000000}"/>
    <cellStyle name="20% - Accent4 2 2 7 2" xfId="2354" xr:uid="{00000000-0005-0000-0000-00009F000000}"/>
    <cellStyle name="20% - Accent4 2 2 8" xfId="2341" xr:uid="{00000000-0005-0000-0000-0000A0000000}"/>
    <cellStyle name="20% - Accent4 2 2 9" xfId="803" xr:uid="{00000000-0005-0000-0000-0000A1000000}"/>
    <cellStyle name="20% - Accent4 2 3" xfId="76" xr:uid="{00000000-0005-0000-0000-0000A2000000}"/>
    <cellStyle name="20% - Accent4 2 3 2" xfId="631" xr:uid="{00000000-0005-0000-0000-0000A3000000}"/>
    <cellStyle name="20% - Accent4 2 3 3" xfId="2340" xr:uid="{00000000-0005-0000-0000-0000A4000000}"/>
    <cellStyle name="20% - Accent4 2 4" xfId="802" xr:uid="{00000000-0005-0000-0000-0000A5000000}"/>
    <cellStyle name="20% - Accent4 3" xfId="813" xr:uid="{00000000-0005-0000-0000-0000A6000000}"/>
    <cellStyle name="20% - Accent4 3 2" xfId="2355" xr:uid="{00000000-0005-0000-0000-0000A7000000}"/>
    <cellStyle name="20% - Accent5 2" xfId="77" xr:uid="{00000000-0005-0000-0000-0000A8000000}"/>
    <cellStyle name="20% - Accent5 2 2" xfId="78" xr:uid="{00000000-0005-0000-0000-0000A9000000}"/>
    <cellStyle name="20% - Accent5 2 2 2" xfId="816" xr:uid="{00000000-0005-0000-0000-0000AA000000}"/>
    <cellStyle name="20% - Accent5 2 2 2 2" xfId="817" xr:uid="{00000000-0005-0000-0000-0000AB000000}"/>
    <cellStyle name="20% - Accent5 2 2 2 2 2" xfId="2361" xr:uid="{00000000-0005-0000-0000-0000AC000000}"/>
    <cellStyle name="20% - Accent5 2 2 2 3" xfId="2360" xr:uid="{00000000-0005-0000-0000-0000AD000000}"/>
    <cellStyle name="20% - Accent5 2 2 3" xfId="818" xr:uid="{00000000-0005-0000-0000-0000AE000000}"/>
    <cellStyle name="20% - Accent5 2 2 3 2" xfId="819" xr:uid="{00000000-0005-0000-0000-0000AF000000}"/>
    <cellStyle name="20% - Accent5 2 2 3 2 2" xfId="2365" xr:uid="{00000000-0005-0000-0000-0000B0000000}"/>
    <cellStyle name="20% - Accent5 2 2 3 3" xfId="2363" xr:uid="{00000000-0005-0000-0000-0000B1000000}"/>
    <cellStyle name="20% - Accent5 2 2 4" xfId="820" xr:uid="{00000000-0005-0000-0000-0000B2000000}"/>
    <cellStyle name="20% - Accent5 2 2 4 2" xfId="821" xr:uid="{00000000-0005-0000-0000-0000B3000000}"/>
    <cellStyle name="20% - Accent5 2 2 4 2 2" xfId="2367" xr:uid="{00000000-0005-0000-0000-0000B4000000}"/>
    <cellStyle name="20% - Accent5 2 2 4 3" xfId="2366" xr:uid="{00000000-0005-0000-0000-0000B5000000}"/>
    <cellStyle name="20% - Accent5 2 2 5" xfId="822" xr:uid="{00000000-0005-0000-0000-0000B6000000}"/>
    <cellStyle name="20% - Accent5 2 2 5 2" xfId="2368" xr:uid="{00000000-0005-0000-0000-0000B7000000}"/>
    <cellStyle name="20% - Accent5 2 2 6" xfId="823" xr:uid="{00000000-0005-0000-0000-0000B8000000}"/>
    <cellStyle name="20% - Accent5 2 2 6 2" xfId="2254" xr:uid="{00000000-0005-0000-0000-0000B9000000}"/>
    <cellStyle name="20% - Accent5 2 2 7" xfId="824" xr:uid="{00000000-0005-0000-0000-0000BA000000}"/>
    <cellStyle name="20% - Accent5 2 2 7 2" xfId="2242" xr:uid="{00000000-0005-0000-0000-0000BB000000}"/>
    <cellStyle name="20% - Accent5 2 2 8" xfId="2358" xr:uid="{00000000-0005-0000-0000-0000BC000000}"/>
    <cellStyle name="20% - Accent5 2 2 9" xfId="815" xr:uid="{00000000-0005-0000-0000-0000BD000000}"/>
    <cellStyle name="20% - Accent5 2 3" xfId="79" xr:uid="{00000000-0005-0000-0000-0000BE000000}"/>
    <cellStyle name="20% - Accent5 2 3 2" xfId="632" xr:uid="{00000000-0005-0000-0000-0000BF000000}"/>
    <cellStyle name="20% - Accent5 2 3 3" xfId="2356" xr:uid="{00000000-0005-0000-0000-0000C0000000}"/>
    <cellStyle name="20% - Accent5 2 4" xfId="814" xr:uid="{00000000-0005-0000-0000-0000C1000000}"/>
    <cellStyle name="20% - Accent5 3" xfId="825" xr:uid="{00000000-0005-0000-0000-0000C2000000}"/>
    <cellStyle name="20% - Accent5 3 2" xfId="2369" xr:uid="{00000000-0005-0000-0000-0000C3000000}"/>
    <cellStyle name="20% - Accent6 2" xfId="80" xr:uid="{00000000-0005-0000-0000-0000C4000000}"/>
    <cellStyle name="20% - Accent6 2 2" xfId="81" xr:uid="{00000000-0005-0000-0000-0000C5000000}"/>
    <cellStyle name="20% - Accent6 2 2 2" xfId="828" xr:uid="{00000000-0005-0000-0000-0000C6000000}"/>
    <cellStyle name="20% - Accent6 2 2 2 2" xfId="829" xr:uid="{00000000-0005-0000-0000-0000C7000000}"/>
    <cellStyle name="20% - Accent6 2 2 2 2 2" xfId="2376" xr:uid="{00000000-0005-0000-0000-0000C8000000}"/>
    <cellStyle name="20% - Accent6 2 2 2 3" xfId="2375" xr:uid="{00000000-0005-0000-0000-0000C9000000}"/>
    <cellStyle name="20% - Accent6 2 2 3" xfId="830" xr:uid="{00000000-0005-0000-0000-0000CA000000}"/>
    <cellStyle name="20% - Accent6 2 2 3 2" xfId="831" xr:uid="{00000000-0005-0000-0000-0000CB000000}"/>
    <cellStyle name="20% - Accent6 2 2 3 2 2" xfId="2377" xr:uid="{00000000-0005-0000-0000-0000CC000000}"/>
    <cellStyle name="20% - Accent6 2 2 3 3" xfId="2362" xr:uid="{00000000-0005-0000-0000-0000CD000000}"/>
    <cellStyle name="20% - Accent6 2 2 4" xfId="832" xr:uid="{00000000-0005-0000-0000-0000CE000000}"/>
    <cellStyle name="20% - Accent6 2 2 4 2" xfId="833" xr:uid="{00000000-0005-0000-0000-0000CF000000}"/>
    <cellStyle name="20% - Accent6 2 2 4 2 2" xfId="2379" xr:uid="{00000000-0005-0000-0000-0000D0000000}"/>
    <cellStyle name="20% - Accent6 2 2 4 3" xfId="2378" xr:uid="{00000000-0005-0000-0000-0000D1000000}"/>
    <cellStyle name="20% - Accent6 2 2 5" xfId="834" xr:uid="{00000000-0005-0000-0000-0000D2000000}"/>
    <cellStyle name="20% - Accent6 2 2 5 2" xfId="2381" xr:uid="{00000000-0005-0000-0000-0000D3000000}"/>
    <cellStyle name="20% - Accent6 2 2 6" xfId="835" xr:uid="{00000000-0005-0000-0000-0000D4000000}"/>
    <cellStyle name="20% - Accent6 2 2 6 2" xfId="2382" xr:uid="{00000000-0005-0000-0000-0000D5000000}"/>
    <cellStyle name="20% - Accent6 2 2 7" xfId="836" xr:uid="{00000000-0005-0000-0000-0000D6000000}"/>
    <cellStyle name="20% - Accent6 2 2 7 2" xfId="2383" xr:uid="{00000000-0005-0000-0000-0000D7000000}"/>
    <cellStyle name="20% - Accent6 2 2 8" xfId="2373" xr:uid="{00000000-0005-0000-0000-0000D8000000}"/>
    <cellStyle name="20% - Accent6 2 2 9" xfId="827" xr:uid="{00000000-0005-0000-0000-0000D9000000}"/>
    <cellStyle name="20% - Accent6 2 3" xfId="82" xr:uid="{00000000-0005-0000-0000-0000DA000000}"/>
    <cellStyle name="20% - Accent6 2 3 2" xfId="633" xr:uid="{00000000-0005-0000-0000-0000DB000000}"/>
    <cellStyle name="20% - Accent6 2 3 3" xfId="2371" xr:uid="{00000000-0005-0000-0000-0000DC000000}"/>
    <cellStyle name="20% - Accent6 2 4" xfId="826" xr:uid="{00000000-0005-0000-0000-0000DD000000}"/>
    <cellStyle name="20% - Accent6 3" xfId="837" xr:uid="{00000000-0005-0000-0000-0000DE000000}"/>
    <cellStyle name="20% - Accent6 3 2" xfId="2265" xr:uid="{00000000-0005-0000-0000-0000DF000000}"/>
    <cellStyle name="3 indents" xfId="83" xr:uid="{00000000-0005-0000-0000-0000E0000000}"/>
    <cellStyle name="3 indents 2" xfId="84" xr:uid="{00000000-0005-0000-0000-0000E1000000}"/>
    <cellStyle name="3 indents 3" xfId="85" xr:uid="{00000000-0005-0000-0000-0000E2000000}"/>
    <cellStyle name="4 indents" xfId="86" xr:uid="{00000000-0005-0000-0000-0000E3000000}"/>
    <cellStyle name="4 indents 2" xfId="87" xr:uid="{00000000-0005-0000-0000-0000E4000000}"/>
    <cellStyle name="4 indents 3" xfId="88" xr:uid="{00000000-0005-0000-0000-0000E5000000}"/>
    <cellStyle name="40% - Accent1 2" xfId="89" xr:uid="{00000000-0005-0000-0000-0000E6000000}"/>
    <cellStyle name="40% - Accent1 2 2" xfId="90" xr:uid="{00000000-0005-0000-0000-0000E7000000}"/>
    <cellStyle name="40% - Accent1 2 2 2" xfId="840" xr:uid="{00000000-0005-0000-0000-0000E8000000}"/>
    <cellStyle name="40% - Accent1 2 2 2 2" xfId="841" xr:uid="{00000000-0005-0000-0000-0000E9000000}"/>
    <cellStyle name="40% - Accent1 2 2 2 2 2" xfId="2388" xr:uid="{00000000-0005-0000-0000-0000EA000000}"/>
    <cellStyle name="40% - Accent1 2 2 2 3" xfId="2387" xr:uid="{00000000-0005-0000-0000-0000EB000000}"/>
    <cellStyle name="40% - Accent1 2 2 3" xfId="842" xr:uid="{00000000-0005-0000-0000-0000EC000000}"/>
    <cellStyle name="40% - Accent1 2 2 3 2" xfId="843" xr:uid="{00000000-0005-0000-0000-0000ED000000}"/>
    <cellStyle name="40% - Accent1 2 2 3 2 2" xfId="2364" xr:uid="{00000000-0005-0000-0000-0000EE000000}"/>
    <cellStyle name="40% - Accent1 2 2 3 3" xfId="2389" xr:uid="{00000000-0005-0000-0000-0000EF000000}"/>
    <cellStyle name="40% - Accent1 2 2 4" xfId="844" xr:uid="{00000000-0005-0000-0000-0000F0000000}"/>
    <cellStyle name="40% - Accent1 2 2 4 2" xfId="845" xr:uid="{00000000-0005-0000-0000-0000F1000000}"/>
    <cellStyle name="40% - Accent1 2 2 4 2 2" xfId="2392" xr:uid="{00000000-0005-0000-0000-0000F2000000}"/>
    <cellStyle name="40% - Accent1 2 2 4 3" xfId="2390" xr:uid="{00000000-0005-0000-0000-0000F3000000}"/>
    <cellStyle name="40% - Accent1 2 2 5" xfId="846" xr:uid="{00000000-0005-0000-0000-0000F4000000}"/>
    <cellStyle name="40% - Accent1 2 2 5 2" xfId="2395" xr:uid="{00000000-0005-0000-0000-0000F5000000}"/>
    <cellStyle name="40% - Accent1 2 2 6" xfId="847" xr:uid="{00000000-0005-0000-0000-0000F6000000}"/>
    <cellStyle name="40% - Accent1 2 2 6 2" xfId="2396" xr:uid="{00000000-0005-0000-0000-0000F7000000}"/>
    <cellStyle name="40% - Accent1 2 2 7" xfId="848" xr:uid="{00000000-0005-0000-0000-0000F8000000}"/>
    <cellStyle name="40% - Accent1 2 2 7 2" xfId="2397" xr:uid="{00000000-0005-0000-0000-0000F9000000}"/>
    <cellStyle name="40% - Accent1 2 2 8" xfId="2386" xr:uid="{00000000-0005-0000-0000-0000FA000000}"/>
    <cellStyle name="40% - Accent1 2 2 9" xfId="839" xr:uid="{00000000-0005-0000-0000-0000FB000000}"/>
    <cellStyle name="40% - Accent1 2 3" xfId="91" xr:uid="{00000000-0005-0000-0000-0000FC000000}"/>
    <cellStyle name="40% - Accent1 2 3 2" xfId="634" xr:uid="{00000000-0005-0000-0000-0000FD000000}"/>
    <cellStyle name="40% - Accent1 2 3 3" xfId="2384" xr:uid="{00000000-0005-0000-0000-0000FE000000}"/>
    <cellStyle name="40% - Accent1 2 4" xfId="838" xr:uid="{00000000-0005-0000-0000-0000FF000000}"/>
    <cellStyle name="40% - Accent1 3" xfId="92" xr:uid="{00000000-0005-0000-0000-000000010000}"/>
    <cellStyle name="40% - Accent1 3 2" xfId="635" xr:uid="{00000000-0005-0000-0000-000001010000}"/>
    <cellStyle name="40% - Accent1 3 2 2" xfId="2399" xr:uid="{00000000-0005-0000-0000-000002010000}"/>
    <cellStyle name="40% - Accent1 3 3" xfId="849" xr:uid="{00000000-0005-0000-0000-000003010000}"/>
    <cellStyle name="40% - Accent2 2" xfId="93" xr:uid="{00000000-0005-0000-0000-000004010000}"/>
    <cellStyle name="40% - Accent2 2 2" xfId="94" xr:uid="{00000000-0005-0000-0000-000005010000}"/>
    <cellStyle name="40% - Accent2 2 2 2" xfId="852" xr:uid="{00000000-0005-0000-0000-000006010000}"/>
    <cellStyle name="40% - Accent2 2 2 2 2" xfId="853" xr:uid="{00000000-0005-0000-0000-000007010000}"/>
    <cellStyle name="40% - Accent2 2 2 2 2 2" xfId="2405" xr:uid="{00000000-0005-0000-0000-000008010000}"/>
    <cellStyle name="40% - Accent2 2 2 2 3" xfId="2404" xr:uid="{00000000-0005-0000-0000-000009010000}"/>
    <cellStyle name="40% - Accent2 2 2 3" xfId="854" xr:uid="{00000000-0005-0000-0000-00000A010000}"/>
    <cellStyle name="40% - Accent2 2 2 3 2" xfId="855" xr:uid="{00000000-0005-0000-0000-00000B010000}"/>
    <cellStyle name="40% - Accent2 2 2 3 2 2" xfId="2409" xr:uid="{00000000-0005-0000-0000-00000C010000}"/>
    <cellStyle name="40% - Accent2 2 2 3 3" xfId="2407" xr:uid="{00000000-0005-0000-0000-00000D010000}"/>
    <cellStyle name="40% - Accent2 2 2 4" xfId="856" xr:uid="{00000000-0005-0000-0000-00000E010000}"/>
    <cellStyle name="40% - Accent2 2 2 4 2" xfId="857" xr:uid="{00000000-0005-0000-0000-00000F010000}"/>
    <cellStyle name="40% - Accent2 2 2 4 2 2" xfId="2415" xr:uid="{00000000-0005-0000-0000-000010010000}"/>
    <cellStyle name="40% - Accent2 2 2 4 3" xfId="2411" xr:uid="{00000000-0005-0000-0000-000011010000}"/>
    <cellStyle name="40% - Accent2 2 2 5" xfId="858" xr:uid="{00000000-0005-0000-0000-000012010000}"/>
    <cellStyle name="40% - Accent2 2 2 5 2" xfId="2417" xr:uid="{00000000-0005-0000-0000-000013010000}"/>
    <cellStyle name="40% - Accent2 2 2 6" xfId="859" xr:uid="{00000000-0005-0000-0000-000014010000}"/>
    <cellStyle name="40% - Accent2 2 2 6 2" xfId="2419" xr:uid="{00000000-0005-0000-0000-000015010000}"/>
    <cellStyle name="40% - Accent2 2 2 7" xfId="860" xr:uid="{00000000-0005-0000-0000-000016010000}"/>
    <cellStyle name="40% - Accent2 2 2 7 2" xfId="2421" xr:uid="{00000000-0005-0000-0000-000017010000}"/>
    <cellStyle name="40% - Accent2 2 2 8" xfId="2402" xr:uid="{00000000-0005-0000-0000-000018010000}"/>
    <cellStyle name="40% - Accent2 2 2 9" xfId="851" xr:uid="{00000000-0005-0000-0000-000019010000}"/>
    <cellStyle name="40% - Accent2 2 3" xfId="95" xr:uid="{00000000-0005-0000-0000-00001A010000}"/>
    <cellStyle name="40% - Accent2 2 3 2" xfId="636" xr:uid="{00000000-0005-0000-0000-00001B010000}"/>
    <cellStyle name="40% - Accent2 2 3 3" xfId="2400" xr:uid="{00000000-0005-0000-0000-00001C010000}"/>
    <cellStyle name="40% - Accent2 2 4" xfId="850" xr:uid="{00000000-0005-0000-0000-00001D010000}"/>
    <cellStyle name="40% - Accent2 3" xfId="861" xr:uid="{00000000-0005-0000-0000-00001E010000}"/>
    <cellStyle name="40% - Accent2 3 2" xfId="2423" xr:uid="{00000000-0005-0000-0000-00001F010000}"/>
    <cellStyle name="40% - Accent3 2" xfId="96" xr:uid="{00000000-0005-0000-0000-000020010000}"/>
    <cellStyle name="40% - Accent3 2 2" xfId="97" xr:uid="{00000000-0005-0000-0000-000021010000}"/>
    <cellStyle name="40% - Accent3 2 2 2" xfId="864" xr:uid="{00000000-0005-0000-0000-000022010000}"/>
    <cellStyle name="40% - Accent3 2 2 2 2" xfId="865" xr:uid="{00000000-0005-0000-0000-000023010000}"/>
    <cellStyle name="40% - Accent3 2 2 2 2 2" xfId="2435" xr:uid="{00000000-0005-0000-0000-000024010000}"/>
    <cellStyle name="40% - Accent3 2 2 2 3" xfId="2432" xr:uid="{00000000-0005-0000-0000-000025010000}"/>
    <cellStyle name="40% - Accent3 2 2 3" xfId="866" xr:uid="{00000000-0005-0000-0000-000026010000}"/>
    <cellStyle name="40% - Accent3 2 2 3 2" xfId="867" xr:uid="{00000000-0005-0000-0000-000027010000}"/>
    <cellStyle name="40% - Accent3 2 2 3 2 2" xfId="2439" xr:uid="{00000000-0005-0000-0000-000028010000}"/>
    <cellStyle name="40% - Accent3 2 2 3 3" xfId="2437" xr:uid="{00000000-0005-0000-0000-000029010000}"/>
    <cellStyle name="40% - Accent3 2 2 4" xfId="868" xr:uid="{00000000-0005-0000-0000-00002A010000}"/>
    <cellStyle name="40% - Accent3 2 2 4 2" xfId="869" xr:uid="{00000000-0005-0000-0000-00002B010000}"/>
    <cellStyle name="40% - Accent3 2 2 4 2 2" xfId="2293" xr:uid="{00000000-0005-0000-0000-00002C010000}"/>
    <cellStyle name="40% - Accent3 2 2 4 3" xfId="2278" xr:uid="{00000000-0005-0000-0000-00002D010000}"/>
    <cellStyle name="40% - Accent3 2 2 5" xfId="870" xr:uid="{00000000-0005-0000-0000-00002E010000}"/>
    <cellStyle name="40% - Accent3 2 2 5 2" xfId="2441" xr:uid="{00000000-0005-0000-0000-00002F010000}"/>
    <cellStyle name="40% - Accent3 2 2 6" xfId="871" xr:uid="{00000000-0005-0000-0000-000030010000}"/>
    <cellStyle name="40% - Accent3 2 2 6 2" xfId="2445" xr:uid="{00000000-0005-0000-0000-000031010000}"/>
    <cellStyle name="40% - Accent3 2 2 7" xfId="872" xr:uid="{00000000-0005-0000-0000-000032010000}"/>
    <cellStyle name="40% - Accent3 2 2 7 2" xfId="2446" xr:uid="{00000000-0005-0000-0000-000033010000}"/>
    <cellStyle name="40% - Accent3 2 2 8" xfId="2430" xr:uid="{00000000-0005-0000-0000-000034010000}"/>
    <cellStyle name="40% - Accent3 2 2 9" xfId="863" xr:uid="{00000000-0005-0000-0000-000035010000}"/>
    <cellStyle name="40% - Accent3 2 3" xfId="98" xr:uid="{00000000-0005-0000-0000-000036010000}"/>
    <cellStyle name="40% - Accent3 2 3 2" xfId="637" xr:uid="{00000000-0005-0000-0000-000037010000}"/>
    <cellStyle name="40% - Accent3 2 3 3" xfId="2426" xr:uid="{00000000-0005-0000-0000-000038010000}"/>
    <cellStyle name="40% - Accent3 2 4" xfId="862" xr:uid="{00000000-0005-0000-0000-000039010000}"/>
    <cellStyle name="40% - Accent3 3" xfId="873" xr:uid="{00000000-0005-0000-0000-00003A010000}"/>
    <cellStyle name="40% - Accent3 3 2" xfId="2448" xr:uid="{00000000-0005-0000-0000-00003B010000}"/>
    <cellStyle name="40% - Accent4 2" xfId="99" xr:uid="{00000000-0005-0000-0000-00003C010000}"/>
    <cellStyle name="40% - Accent4 2 2" xfId="100" xr:uid="{00000000-0005-0000-0000-00003D010000}"/>
    <cellStyle name="40% - Accent4 2 2 2" xfId="876" xr:uid="{00000000-0005-0000-0000-00003E010000}"/>
    <cellStyle name="40% - Accent4 2 2 2 2" xfId="877" xr:uid="{00000000-0005-0000-0000-00003F010000}"/>
    <cellStyle name="40% - Accent4 2 2 2 2 2" xfId="2455" xr:uid="{00000000-0005-0000-0000-000040010000}"/>
    <cellStyle name="40% - Accent4 2 2 2 3" xfId="2454" xr:uid="{00000000-0005-0000-0000-000041010000}"/>
    <cellStyle name="40% - Accent4 2 2 3" xfId="878" xr:uid="{00000000-0005-0000-0000-000042010000}"/>
    <cellStyle name="40% - Accent4 2 2 3 2" xfId="879" xr:uid="{00000000-0005-0000-0000-000043010000}"/>
    <cellStyle name="40% - Accent4 2 2 3 2 2" xfId="2443" xr:uid="{00000000-0005-0000-0000-000044010000}"/>
    <cellStyle name="40% - Accent4 2 2 3 3" xfId="2457" xr:uid="{00000000-0005-0000-0000-000045010000}"/>
    <cellStyle name="40% - Accent4 2 2 4" xfId="880" xr:uid="{00000000-0005-0000-0000-000046010000}"/>
    <cellStyle name="40% - Accent4 2 2 4 2" xfId="881" xr:uid="{00000000-0005-0000-0000-000047010000}"/>
    <cellStyle name="40% - Accent4 2 2 4 2 2" xfId="2460" xr:uid="{00000000-0005-0000-0000-000048010000}"/>
    <cellStyle name="40% - Accent4 2 2 4 3" xfId="2458" xr:uid="{00000000-0005-0000-0000-000049010000}"/>
    <cellStyle name="40% - Accent4 2 2 5" xfId="882" xr:uid="{00000000-0005-0000-0000-00004A010000}"/>
    <cellStyle name="40% - Accent4 2 2 5 2" xfId="2461" xr:uid="{00000000-0005-0000-0000-00004B010000}"/>
    <cellStyle name="40% - Accent4 2 2 6" xfId="883" xr:uid="{00000000-0005-0000-0000-00004C010000}"/>
    <cellStyle name="40% - Accent4 2 2 6 2" xfId="2462" xr:uid="{00000000-0005-0000-0000-00004D010000}"/>
    <cellStyle name="40% - Accent4 2 2 7" xfId="884" xr:uid="{00000000-0005-0000-0000-00004E010000}"/>
    <cellStyle name="40% - Accent4 2 2 7 2" xfId="2463" xr:uid="{00000000-0005-0000-0000-00004F010000}"/>
    <cellStyle name="40% - Accent4 2 2 8" xfId="2453" xr:uid="{00000000-0005-0000-0000-000050010000}"/>
    <cellStyle name="40% - Accent4 2 2 9" xfId="875" xr:uid="{00000000-0005-0000-0000-000051010000}"/>
    <cellStyle name="40% - Accent4 2 3" xfId="101" xr:uid="{00000000-0005-0000-0000-000052010000}"/>
    <cellStyle name="40% - Accent4 2 3 2" xfId="638" xr:uid="{00000000-0005-0000-0000-000053010000}"/>
    <cellStyle name="40% - Accent4 2 3 3" xfId="2450" xr:uid="{00000000-0005-0000-0000-000054010000}"/>
    <cellStyle name="40% - Accent4 2 4" xfId="874" xr:uid="{00000000-0005-0000-0000-000055010000}"/>
    <cellStyle name="40% - Accent4 3" xfId="885" xr:uid="{00000000-0005-0000-0000-000056010000}"/>
    <cellStyle name="40% - Accent4 3 2" xfId="2467" xr:uid="{00000000-0005-0000-0000-000057010000}"/>
    <cellStyle name="40% - Accent5 2" xfId="102" xr:uid="{00000000-0005-0000-0000-000058010000}"/>
    <cellStyle name="40% - Accent5 2 2" xfId="103" xr:uid="{00000000-0005-0000-0000-000059010000}"/>
    <cellStyle name="40% - Accent5 2 2 2" xfId="888" xr:uid="{00000000-0005-0000-0000-00005A010000}"/>
    <cellStyle name="40% - Accent5 2 2 2 2" xfId="889" xr:uid="{00000000-0005-0000-0000-00005B010000}"/>
    <cellStyle name="40% - Accent5 2 2 2 2 2" xfId="2471" xr:uid="{00000000-0005-0000-0000-00005C010000}"/>
    <cellStyle name="40% - Accent5 2 2 2 3" xfId="2470" xr:uid="{00000000-0005-0000-0000-00005D010000}"/>
    <cellStyle name="40% - Accent5 2 2 3" xfId="890" xr:uid="{00000000-0005-0000-0000-00005E010000}"/>
    <cellStyle name="40% - Accent5 2 2 3 2" xfId="891" xr:uid="{00000000-0005-0000-0000-00005F010000}"/>
    <cellStyle name="40% - Accent5 2 2 3 2 2" xfId="2474" xr:uid="{00000000-0005-0000-0000-000060010000}"/>
    <cellStyle name="40% - Accent5 2 2 3 3" xfId="2473" xr:uid="{00000000-0005-0000-0000-000061010000}"/>
    <cellStyle name="40% - Accent5 2 2 4" xfId="892" xr:uid="{00000000-0005-0000-0000-000062010000}"/>
    <cellStyle name="40% - Accent5 2 2 4 2" xfId="893" xr:uid="{00000000-0005-0000-0000-000063010000}"/>
    <cellStyle name="40% - Accent5 2 2 4 2 2" xfId="2476" xr:uid="{00000000-0005-0000-0000-000064010000}"/>
    <cellStyle name="40% - Accent5 2 2 4 3" xfId="2475" xr:uid="{00000000-0005-0000-0000-000065010000}"/>
    <cellStyle name="40% - Accent5 2 2 5" xfId="894" xr:uid="{00000000-0005-0000-0000-000066010000}"/>
    <cellStyle name="40% - Accent5 2 2 5 2" xfId="2477" xr:uid="{00000000-0005-0000-0000-000067010000}"/>
    <cellStyle name="40% - Accent5 2 2 6" xfId="895" xr:uid="{00000000-0005-0000-0000-000068010000}"/>
    <cellStyle name="40% - Accent5 2 2 6 2" xfId="2478" xr:uid="{00000000-0005-0000-0000-000069010000}"/>
    <cellStyle name="40% - Accent5 2 2 7" xfId="896" xr:uid="{00000000-0005-0000-0000-00006A010000}"/>
    <cellStyle name="40% - Accent5 2 2 7 2" xfId="2479" xr:uid="{00000000-0005-0000-0000-00006B010000}"/>
    <cellStyle name="40% - Accent5 2 2 8" xfId="2310" xr:uid="{00000000-0005-0000-0000-00006C010000}"/>
    <cellStyle name="40% - Accent5 2 2 9" xfId="887" xr:uid="{00000000-0005-0000-0000-00006D010000}"/>
    <cellStyle name="40% - Accent5 2 3" xfId="104" xr:uid="{00000000-0005-0000-0000-00006E010000}"/>
    <cellStyle name="40% - Accent5 2 3 2" xfId="639" xr:uid="{00000000-0005-0000-0000-00006F010000}"/>
    <cellStyle name="40% - Accent5 2 3 3" xfId="2469" xr:uid="{00000000-0005-0000-0000-000070010000}"/>
    <cellStyle name="40% - Accent5 2 4" xfId="886" xr:uid="{00000000-0005-0000-0000-000071010000}"/>
    <cellStyle name="40% - Accent5 3" xfId="897" xr:uid="{00000000-0005-0000-0000-000072010000}"/>
    <cellStyle name="40% - Accent5 3 2" xfId="2480" xr:uid="{00000000-0005-0000-0000-000073010000}"/>
    <cellStyle name="40% - Accent6 2" xfId="105" xr:uid="{00000000-0005-0000-0000-000074010000}"/>
    <cellStyle name="40% - Accent6 2 2" xfId="106" xr:uid="{00000000-0005-0000-0000-000075010000}"/>
    <cellStyle name="40% - Accent6 2 2 2" xfId="900" xr:uid="{00000000-0005-0000-0000-000076010000}"/>
    <cellStyle name="40% - Accent6 2 2 2 2" xfId="901" xr:uid="{00000000-0005-0000-0000-000077010000}"/>
    <cellStyle name="40% - Accent6 2 2 2 2 2" xfId="2487" xr:uid="{00000000-0005-0000-0000-000078010000}"/>
    <cellStyle name="40% - Accent6 2 2 2 3" xfId="2485" xr:uid="{00000000-0005-0000-0000-000079010000}"/>
    <cellStyle name="40% - Accent6 2 2 3" xfId="902" xr:uid="{00000000-0005-0000-0000-00007A010000}"/>
    <cellStyle name="40% - Accent6 2 2 3 2" xfId="903" xr:uid="{00000000-0005-0000-0000-00007B010000}"/>
    <cellStyle name="40% - Accent6 2 2 3 2 2" xfId="2359" xr:uid="{00000000-0005-0000-0000-00007C010000}"/>
    <cellStyle name="40% - Accent6 2 2 3 3" xfId="2357" xr:uid="{00000000-0005-0000-0000-00007D010000}"/>
    <cellStyle name="40% - Accent6 2 2 4" xfId="904" xr:uid="{00000000-0005-0000-0000-00007E010000}"/>
    <cellStyle name="40% - Accent6 2 2 4 2" xfId="905" xr:uid="{00000000-0005-0000-0000-00007F010000}"/>
    <cellStyle name="40% - Accent6 2 2 4 2 2" xfId="2268" xr:uid="{00000000-0005-0000-0000-000080010000}"/>
    <cellStyle name="40% - Accent6 2 2 4 3" xfId="2370" xr:uid="{00000000-0005-0000-0000-000081010000}"/>
    <cellStyle name="40% - Accent6 2 2 5" xfId="906" xr:uid="{00000000-0005-0000-0000-000082010000}"/>
    <cellStyle name="40% - Accent6 2 2 5 2" xfId="2488" xr:uid="{00000000-0005-0000-0000-000083010000}"/>
    <cellStyle name="40% - Accent6 2 2 6" xfId="907" xr:uid="{00000000-0005-0000-0000-000084010000}"/>
    <cellStyle name="40% - Accent6 2 2 6 2" xfId="2490" xr:uid="{00000000-0005-0000-0000-000085010000}"/>
    <cellStyle name="40% - Accent6 2 2 7" xfId="908" xr:uid="{00000000-0005-0000-0000-000086010000}"/>
    <cellStyle name="40% - Accent6 2 2 7 2" xfId="2491" xr:uid="{00000000-0005-0000-0000-000087010000}"/>
    <cellStyle name="40% - Accent6 2 2 8" xfId="2483" xr:uid="{00000000-0005-0000-0000-000088010000}"/>
    <cellStyle name="40% - Accent6 2 2 9" xfId="899" xr:uid="{00000000-0005-0000-0000-000089010000}"/>
    <cellStyle name="40% - Accent6 2 3" xfId="107" xr:uid="{00000000-0005-0000-0000-00008A010000}"/>
    <cellStyle name="40% - Accent6 2 3 2" xfId="640" xr:uid="{00000000-0005-0000-0000-00008B010000}"/>
    <cellStyle name="40% - Accent6 2 3 3" xfId="2481" xr:uid="{00000000-0005-0000-0000-00008C010000}"/>
    <cellStyle name="40% - Accent6 2 4" xfId="898" xr:uid="{00000000-0005-0000-0000-00008D010000}"/>
    <cellStyle name="40% - Accent6 3" xfId="909" xr:uid="{00000000-0005-0000-0000-00008E010000}"/>
    <cellStyle name="40% - Accent6 3 2" xfId="2492" xr:uid="{00000000-0005-0000-0000-00008F010000}"/>
    <cellStyle name="5 indents" xfId="108" xr:uid="{00000000-0005-0000-0000-000090010000}"/>
    <cellStyle name="60% - Accent1 2" xfId="109" xr:uid="{00000000-0005-0000-0000-000091010000}"/>
    <cellStyle name="60% - Accent1 2 2" xfId="110" xr:uid="{00000000-0005-0000-0000-000092010000}"/>
    <cellStyle name="60% - Accent1 2 2 2" xfId="2282" xr:uid="{00000000-0005-0000-0000-000093010000}"/>
    <cellStyle name="60% - Accent1 2 2 3" xfId="911" xr:uid="{00000000-0005-0000-0000-000094010000}"/>
    <cellStyle name="60% - Accent1 2 3" xfId="111" xr:uid="{00000000-0005-0000-0000-000095010000}"/>
    <cellStyle name="60% - Accent1 2 3 2" xfId="2494" xr:uid="{00000000-0005-0000-0000-000096010000}"/>
    <cellStyle name="60% - Accent1 2 4" xfId="910" xr:uid="{00000000-0005-0000-0000-000097010000}"/>
    <cellStyle name="60% - Accent1 3" xfId="912" xr:uid="{00000000-0005-0000-0000-000098010000}"/>
    <cellStyle name="60% - Accent1 3 2" xfId="2496" xr:uid="{00000000-0005-0000-0000-000099010000}"/>
    <cellStyle name="60% - Accent2 2" xfId="112" xr:uid="{00000000-0005-0000-0000-00009A010000}"/>
    <cellStyle name="60% - Accent2 2 2" xfId="113" xr:uid="{00000000-0005-0000-0000-00009B010000}"/>
    <cellStyle name="60% - Accent2 2 2 2" xfId="2499" xr:uid="{00000000-0005-0000-0000-00009C010000}"/>
    <cellStyle name="60% - Accent2 2 2 3" xfId="914" xr:uid="{00000000-0005-0000-0000-00009D010000}"/>
    <cellStyle name="60% - Accent2 2 3" xfId="114" xr:uid="{00000000-0005-0000-0000-00009E010000}"/>
    <cellStyle name="60% - Accent2 2 3 2" xfId="2498" xr:uid="{00000000-0005-0000-0000-00009F010000}"/>
    <cellStyle name="60% - Accent2 2 4" xfId="913" xr:uid="{00000000-0005-0000-0000-0000A0010000}"/>
    <cellStyle name="60% - Accent2 3" xfId="915" xr:uid="{00000000-0005-0000-0000-0000A1010000}"/>
    <cellStyle name="60% - Accent2 3 2" xfId="2500" xr:uid="{00000000-0005-0000-0000-0000A2010000}"/>
    <cellStyle name="60% - Accent3 2" xfId="115" xr:uid="{00000000-0005-0000-0000-0000A3010000}"/>
    <cellStyle name="60% - Accent3 2 2" xfId="116" xr:uid="{00000000-0005-0000-0000-0000A4010000}"/>
    <cellStyle name="60% - Accent3 2 2 2" xfId="2501" xr:uid="{00000000-0005-0000-0000-0000A5010000}"/>
    <cellStyle name="60% - Accent3 2 2 3" xfId="917" xr:uid="{00000000-0005-0000-0000-0000A6010000}"/>
    <cellStyle name="60% - Accent3 2 3" xfId="117" xr:uid="{00000000-0005-0000-0000-0000A7010000}"/>
    <cellStyle name="60% - Accent3 2 3 2" xfId="2264" xr:uid="{00000000-0005-0000-0000-0000A8010000}"/>
    <cellStyle name="60% - Accent3 2 4" xfId="916" xr:uid="{00000000-0005-0000-0000-0000A9010000}"/>
    <cellStyle name="60% - Accent3 3" xfId="918" xr:uid="{00000000-0005-0000-0000-0000AA010000}"/>
    <cellStyle name="60% - Accent3 3 2" xfId="2503" xr:uid="{00000000-0005-0000-0000-0000AB010000}"/>
    <cellStyle name="60% - Accent4 2" xfId="118" xr:uid="{00000000-0005-0000-0000-0000AC010000}"/>
    <cellStyle name="60% - Accent4 2 2" xfId="119" xr:uid="{00000000-0005-0000-0000-0000AD010000}"/>
    <cellStyle name="60% - Accent4 2 2 2" xfId="2506" xr:uid="{00000000-0005-0000-0000-0000AE010000}"/>
    <cellStyle name="60% - Accent4 2 2 3" xfId="920" xr:uid="{00000000-0005-0000-0000-0000AF010000}"/>
    <cellStyle name="60% - Accent4 2 3" xfId="120" xr:uid="{00000000-0005-0000-0000-0000B0010000}"/>
    <cellStyle name="60% - Accent4 2 3 2" xfId="2504" xr:uid="{00000000-0005-0000-0000-0000B1010000}"/>
    <cellStyle name="60% - Accent4 2 4" xfId="919" xr:uid="{00000000-0005-0000-0000-0000B2010000}"/>
    <cellStyle name="60% - Accent4 3" xfId="921" xr:uid="{00000000-0005-0000-0000-0000B3010000}"/>
    <cellStyle name="60% - Accent4 3 2" xfId="2510" xr:uid="{00000000-0005-0000-0000-0000B4010000}"/>
    <cellStyle name="60% - Accent5 2" xfId="121" xr:uid="{00000000-0005-0000-0000-0000B5010000}"/>
    <cellStyle name="60% - Accent5 2 2" xfId="122" xr:uid="{00000000-0005-0000-0000-0000B6010000}"/>
    <cellStyle name="60% - Accent5 2 2 2" xfId="2512" xr:uid="{00000000-0005-0000-0000-0000B7010000}"/>
    <cellStyle name="60% - Accent5 2 2 3" xfId="923" xr:uid="{00000000-0005-0000-0000-0000B8010000}"/>
    <cellStyle name="60% - Accent5 2 3" xfId="123" xr:uid="{00000000-0005-0000-0000-0000B9010000}"/>
    <cellStyle name="60% - Accent5 2 3 2" xfId="2511" xr:uid="{00000000-0005-0000-0000-0000BA010000}"/>
    <cellStyle name="60% - Accent5 2 4" xfId="922" xr:uid="{00000000-0005-0000-0000-0000BB010000}"/>
    <cellStyle name="60% - Accent5 3" xfId="924" xr:uid="{00000000-0005-0000-0000-0000BC010000}"/>
    <cellStyle name="60% - Accent5 3 2" xfId="2514" xr:uid="{00000000-0005-0000-0000-0000BD010000}"/>
    <cellStyle name="60% - Accent6 2" xfId="124" xr:uid="{00000000-0005-0000-0000-0000BE010000}"/>
    <cellStyle name="60% - Accent6 2 2" xfId="125" xr:uid="{00000000-0005-0000-0000-0000BF010000}"/>
    <cellStyle name="60% - Accent6 2 2 2" xfId="2516" xr:uid="{00000000-0005-0000-0000-0000C0010000}"/>
    <cellStyle name="60% - Accent6 2 2 3" xfId="926" xr:uid="{00000000-0005-0000-0000-0000C1010000}"/>
    <cellStyle name="60% - Accent6 2 3" xfId="126" xr:uid="{00000000-0005-0000-0000-0000C2010000}"/>
    <cellStyle name="60% - Accent6 2 3 2" xfId="2515" xr:uid="{00000000-0005-0000-0000-0000C3010000}"/>
    <cellStyle name="60% - Accent6 2 4" xfId="925" xr:uid="{00000000-0005-0000-0000-0000C4010000}"/>
    <cellStyle name="60% - Accent6 3" xfId="927" xr:uid="{00000000-0005-0000-0000-0000C5010000}"/>
    <cellStyle name="60% - Accent6 3 2" xfId="2517" xr:uid="{00000000-0005-0000-0000-0000C6010000}"/>
    <cellStyle name="Accent1 2" xfId="127" xr:uid="{00000000-0005-0000-0000-0000C7010000}"/>
    <cellStyle name="Accent1 2 2" xfId="128" xr:uid="{00000000-0005-0000-0000-0000C8010000}"/>
    <cellStyle name="Accent1 2 2 2" xfId="2521" xr:uid="{00000000-0005-0000-0000-0000C9010000}"/>
    <cellStyle name="Accent1 2 2 3" xfId="929" xr:uid="{00000000-0005-0000-0000-0000CA010000}"/>
    <cellStyle name="Accent1 2 3" xfId="129" xr:uid="{00000000-0005-0000-0000-0000CB010000}"/>
    <cellStyle name="Accent1 2 3 2" xfId="2519" xr:uid="{00000000-0005-0000-0000-0000CC010000}"/>
    <cellStyle name="Accent1 2 4" xfId="928" xr:uid="{00000000-0005-0000-0000-0000CD010000}"/>
    <cellStyle name="Accent1 3" xfId="930" xr:uid="{00000000-0005-0000-0000-0000CE010000}"/>
    <cellStyle name="Accent1 3 2" xfId="2522" xr:uid="{00000000-0005-0000-0000-0000CF010000}"/>
    <cellStyle name="Accent2 2" xfId="130" xr:uid="{00000000-0005-0000-0000-0000D0010000}"/>
    <cellStyle name="Accent2 2 2" xfId="131" xr:uid="{00000000-0005-0000-0000-0000D1010000}"/>
    <cellStyle name="Accent2 2 2 2" xfId="2274" xr:uid="{00000000-0005-0000-0000-0000D2010000}"/>
    <cellStyle name="Accent2 2 2 3" xfId="932" xr:uid="{00000000-0005-0000-0000-0000D3010000}"/>
    <cellStyle name="Accent2 2 3" xfId="132" xr:uid="{00000000-0005-0000-0000-0000D4010000}"/>
    <cellStyle name="Accent2 2 3 2" xfId="2525" xr:uid="{00000000-0005-0000-0000-0000D5010000}"/>
    <cellStyle name="Accent2 2 4" xfId="931" xr:uid="{00000000-0005-0000-0000-0000D6010000}"/>
    <cellStyle name="Accent2 3" xfId="933" xr:uid="{00000000-0005-0000-0000-0000D7010000}"/>
    <cellStyle name="Accent2 3 2" xfId="2527" xr:uid="{00000000-0005-0000-0000-0000D8010000}"/>
    <cellStyle name="Accent3 2" xfId="133" xr:uid="{00000000-0005-0000-0000-0000D9010000}"/>
    <cellStyle name="Accent3 2 2" xfId="134" xr:uid="{00000000-0005-0000-0000-0000DA010000}"/>
    <cellStyle name="Accent3 2 2 2" xfId="2529" xr:uid="{00000000-0005-0000-0000-0000DB010000}"/>
    <cellStyle name="Accent3 2 2 3" xfId="935" xr:uid="{00000000-0005-0000-0000-0000DC010000}"/>
    <cellStyle name="Accent3 2 3" xfId="135" xr:uid="{00000000-0005-0000-0000-0000DD010000}"/>
    <cellStyle name="Accent3 2 3 2" xfId="2528" xr:uid="{00000000-0005-0000-0000-0000DE010000}"/>
    <cellStyle name="Accent3 2 4" xfId="934" xr:uid="{00000000-0005-0000-0000-0000DF010000}"/>
    <cellStyle name="Accent3 3" xfId="936" xr:uid="{00000000-0005-0000-0000-0000E0010000}"/>
    <cellStyle name="Accent3 3 2" xfId="2263" xr:uid="{00000000-0005-0000-0000-0000E1010000}"/>
    <cellStyle name="Accent4 2" xfId="136" xr:uid="{00000000-0005-0000-0000-0000E2010000}"/>
    <cellStyle name="Accent4 2 2" xfId="137" xr:uid="{00000000-0005-0000-0000-0000E3010000}"/>
    <cellStyle name="Accent4 2 2 2" xfId="2531" xr:uid="{00000000-0005-0000-0000-0000E4010000}"/>
    <cellStyle name="Accent4 2 2 3" xfId="938" xr:uid="{00000000-0005-0000-0000-0000E5010000}"/>
    <cellStyle name="Accent4 2 3" xfId="138" xr:uid="{00000000-0005-0000-0000-0000E6010000}"/>
    <cellStyle name="Accent4 2 3 2" xfId="2273" xr:uid="{00000000-0005-0000-0000-0000E7010000}"/>
    <cellStyle name="Accent4 2 4" xfId="937" xr:uid="{00000000-0005-0000-0000-0000E8010000}"/>
    <cellStyle name="Accent4 3" xfId="939" xr:uid="{00000000-0005-0000-0000-0000E9010000}"/>
    <cellStyle name="Accent4 3 2" xfId="2532" xr:uid="{00000000-0005-0000-0000-0000EA010000}"/>
    <cellStyle name="Accent5 2" xfId="139" xr:uid="{00000000-0005-0000-0000-0000EB010000}"/>
    <cellStyle name="Accent5 2 2" xfId="140" xr:uid="{00000000-0005-0000-0000-0000EC010000}"/>
    <cellStyle name="Accent5 2 2 2" xfId="2393" xr:uid="{00000000-0005-0000-0000-0000ED010000}"/>
    <cellStyle name="Accent5 2 2 3" xfId="941" xr:uid="{00000000-0005-0000-0000-0000EE010000}"/>
    <cellStyle name="Accent5 2 3" xfId="141" xr:uid="{00000000-0005-0000-0000-0000EF010000}"/>
    <cellStyle name="Accent5 2 3 2" xfId="2391" xr:uid="{00000000-0005-0000-0000-0000F0010000}"/>
    <cellStyle name="Accent5 2 4" xfId="940" xr:uid="{00000000-0005-0000-0000-0000F1010000}"/>
    <cellStyle name="Accent5 3" xfId="942" xr:uid="{00000000-0005-0000-0000-0000F2010000}"/>
    <cellStyle name="Accent5 3 2" xfId="2394" xr:uid="{00000000-0005-0000-0000-0000F3010000}"/>
    <cellStyle name="Accent6 2" xfId="142" xr:uid="{00000000-0005-0000-0000-0000F4010000}"/>
    <cellStyle name="Accent6 2 2" xfId="143" xr:uid="{00000000-0005-0000-0000-0000F5010000}"/>
    <cellStyle name="Accent6 2 2 2" xfId="2252" xr:uid="{00000000-0005-0000-0000-0000F6010000}"/>
    <cellStyle name="Accent6 2 2 3" xfId="944" xr:uid="{00000000-0005-0000-0000-0000F7010000}"/>
    <cellStyle name="Accent6 2 3" xfId="144" xr:uid="{00000000-0005-0000-0000-0000F8010000}"/>
    <cellStyle name="Accent6 2 3 2" xfId="2530" xr:uid="{00000000-0005-0000-0000-0000F9010000}"/>
    <cellStyle name="Accent6 2 4" xfId="943" xr:uid="{00000000-0005-0000-0000-0000FA010000}"/>
    <cellStyle name="Accent6 3" xfId="945" xr:uid="{00000000-0005-0000-0000-0000FB010000}"/>
    <cellStyle name="Accent6 3 2" xfId="2433" xr:uid="{00000000-0005-0000-0000-0000FC010000}"/>
    <cellStyle name="Attribute" xfId="145" xr:uid="{00000000-0005-0000-0000-0000FD010000}"/>
    <cellStyle name="Bad 2" xfId="146" xr:uid="{00000000-0005-0000-0000-0000FE010000}"/>
    <cellStyle name="Bad 2 2" xfId="147" xr:uid="{00000000-0005-0000-0000-0000FF010000}"/>
    <cellStyle name="Bad 2 2 2" xfId="2533" xr:uid="{00000000-0005-0000-0000-000000020000}"/>
    <cellStyle name="Bad 2 2 3" xfId="947" xr:uid="{00000000-0005-0000-0000-000001020000}"/>
    <cellStyle name="Bad 2 3" xfId="148" xr:uid="{00000000-0005-0000-0000-000002020000}"/>
    <cellStyle name="Bad 2 3 2" xfId="2502" xr:uid="{00000000-0005-0000-0000-000003020000}"/>
    <cellStyle name="Bad 2 4" xfId="946" xr:uid="{00000000-0005-0000-0000-000004020000}"/>
    <cellStyle name="Bad 3" xfId="149" xr:uid="{00000000-0005-0000-0000-000005020000}"/>
    <cellStyle name="Bad 3 2" xfId="2245" xr:uid="{00000000-0005-0000-0000-000006020000}"/>
    <cellStyle name="Bad 3 3" xfId="948" xr:uid="{00000000-0005-0000-0000-000007020000}"/>
    <cellStyle name="Cabe‡alho 1" xfId="150" xr:uid="{00000000-0005-0000-0000-000008020000}"/>
    <cellStyle name="Cabe‡alho 2" xfId="151" xr:uid="{00000000-0005-0000-0000-000009020000}"/>
    <cellStyle name="Cabecera 1" xfId="152" xr:uid="{00000000-0005-0000-0000-00000A020000}"/>
    <cellStyle name="Cabecera 2" xfId="153" xr:uid="{00000000-0005-0000-0000-00000B020000}"/>
    <cellStyle name="Calculation 2" xfId="154" xr:uid="{00000000-0005-0000-0000-00000C020000}"/>
    <cellStyle name="Calculation 2 10" xfId="2828" xr:uid="{00000000-0005-0000-0000-00000D020000}"/>
    <cellStyle name="Calculation 2 2" xfId="155" xr:uid="{00000000-0005-0000-0000-00000E020000}"/>
    <cellStyle name="Calculation 2 2 2" xfId="2246" xr:uid="{00000000-0005-0000-0000-00000F020000}"/>
    <cellStyle name="Calculation 2 2 3" xfId="950" xr:uid="{00000000-0005-0000-0000-000010020000}"/>
    <cellStyle name="Calculation 2 3" xfId="156" xr:uid="{00000000-0005-0000-0000-000011020000}"/>
    <cellStyle name="Calculation 2 3 2" xfId="2193" xr:uid="{00000000-0005-0000-0000-000012020000}"/>
    <cellStyle name="Calculation 2 3 3" xfId="2860" xr:uid="{00000000-0005-0000-0000-000013020000}"/>
    <cellStyle name="Calculation 2 4" xfId="2207" xr:uid="{00000000-0005-0000-0000-000014020000}"/>
    <cellStyle name="Calculation 2 4 2" xfId="2874" xr:uid="{00000000-0005-0000-0000-000015020000}"/>
    <cellStyle name="Calculation 2 5" xfId="2195" xr:uid="{00000000-0005-0000-0000-000016020000}"/>
    <cellStyle name="Calculation 2 5 2" xfId="2862" xr:uid="{00000000-0005-0000-0000-000017020000}"/>
    <cellStyle name="Calculation 2 6" xfId="2205" xr:uid="{00000000-0005-0000-0000-000018020000}"/>
    <cellStyle name="Calculation 2 6 2" xfId="2872" xr:uid="{00000000-0005-0000-0000-000019020000}"/>
    <cellStyle name="Calculation 2 7" xfId="2534" xr:uid="{00000000-0005-0000-0000-00001A020000}"/>
    <cellStyle name="Calculation 2 7 2" xfId="2899" xr:uid="{00000000-0005-0000-0000-00001B020000}"/>
    <cellStyle name="Calculation 2 8" xfId="2769" xr:uid="{00000000-0005-0000-0000-00001C020000}"/>
    <cellStyle name="Calculation 2 8 2" xfId="2908" xr:uid="{00000000-0005-0000-0000-00001D020000}"/>
    <cellStyle name="Calculation 2 9" xfId="949" xr:uid="{00000000-0005-0000-0000-00001E020000}"/>
    <cellStyle name="Calculation 3" xfId="157" xr:uid="{00000000-0005-0000-0000-00001F020000}"/>
    <cellStyle name="Calculation 3 2" xfId="2194" xr:uid="{00000000-0005-0000-0000-000020020000}"/>
    <cellStyle name="Calculation 3 2 2" xfId="2861" xr:uid="{00000000-0005-0000-0000-000021020000}"/>
    <cellStyle name="Calculation 3 3" xfId="2206" xr:uid="{00000000-0005-0000-0000-000022020000}"/>
    <cellStyle name="Calculation 3 3 2" xfId="2873" xr:uid="{00000000-0005-0000-0000-000023020000}"/>
    <cellStyle name="Calculation 3 4" xfId="2196" xr:uid="{00000000-0005-0000-0000-000024020000}"/>
    <cellStyle name="Calculation 3 4 2" xfId="2863" xr:uid="{00000000-0005-0000-0000-000025020000}"/>
    <cellStyle name="Calculation 3 5" xfId="2204" xr:uid="{00000000-0005-0000-0000-000026020000}"/>
    <cellStyle name="Calculation 3 5 2" xfId="2871" xr:uid="{00000000-0005-0000-0000-000027020000}"/>
    <cellStyle name="Calculation 3 6" xfId="2535" xr:uid="{00000000-0005-0000-0000-000028020000}"/>
    <cellStyle name="Calculation 3 6 2" xfId="2900" xr:uid="{00000000-0005-0000-0000-000029020000}"/>
    <cellStyle name="Calculation 3 7" xfId="2768" xr:uid="{00000000-0005-0000-0000-00002A020000}"/>
    <cellStyle name="Calculation 3 7 2" xfId="2907" xr:uid="{00000000-0005-0000-0000-00002B020000}"/>
    <cellStyle name="Calculation 3 8" xfId="951" xr:uid="{00000000-0005-0000-0000-00002C020000}"/>
    <cellStyle name="Calculation 3 9" xfId="2829" xr:uid="{00000000-0005-0000-0000-00002D020000}"/>
    <cellStyle name="Calculation 4" xfId="158" xr:uid="{00000000-0005-0000-0000-00002E020000}"/>
    <cellStyle name="CategoryHeading" xfId="159" xr:uid="{00000000-0005-0000-0000-00002F020000}"/>
    <cellStyle name="Check Cell 2" xfId="160" xr:uid="{00000000-0005-0000-0000-000030020000}"/>
    <cellStyle name="Check Cell 2 2" xfId="161" xr:uid="{00000000-0005-0000-0000-000031020000}"/>
    <cellStyle name="Check Cell 2 2 2" xfId="2537" xr:uid="{00000000-0005-0000-0000-000032020000}"/>
    <cellStyle name="Check Cell 2 2 3" xfId="953" xr:uid="{00000000-0005-0000-0000-000033020000}"/>
    <cellStyle name="Check Cell 2 3" xfId="162" xr:uid="{00000000-0005-0000-0000-000034020000}"/>
    <cellStyle name="Check Cell 2 3 2" xfId="2536" xr:uid="{00000000-0005-0000-0000-000035020000}"/>
    <cellStyle name="Check Cell 2 4" xfId="952" xr:uid="{00000000-0005-0000-0000-000036020000}"/>
    <cellStyle name="Check Cell 3" xfId="163" xr:uid="{00000000-0005-0000-0000-000037020000}"/>
    <cellStyle name="Check Cell 3 2" xfId="2540" xr:uid="{00000000-0005-0000-0000-000038020000}"/>
    <cellStyle name="Check Cell 3 3" xfId="954" xr:uid="{00000000-0005-0000-0000-000039020000}"/>
    <cellStyle name="Check Cell 4" xfId="164" xr:uid="{00000000-0005-0000-0000-00003A020000}"/>
    <cellStyle name="Clive" xfId="165" xr:uid="{00000000-0005-0000-0000-00003B020000}"/>
    <cellStyle name="Clive 2" xfId="166" xr:uid="{00000000-0005-0000-0000-00003C020000}"/>
    <cellStyle name="clsAltData" xfId="167" xr:uid="{00000000-0005-0000-0000-00003D020000}"/>
    <cellStyle name="clsAltData 2" xfId="725" xr:uid="{00000000-0005-0000-0000-00003E020000}"/>
    <cellStyle name="clsAltMRVData" xfId="168" xr:uid="{00000000-0005-0000-0000-00003F020000}"/>
    <cellStyle name="clsAltMRVData 2" xfId="726" xr:uid="{00000000-0005-0000-0000-000040020000}"/>
    <cellStyle name="clsBlank" xfId="169" xr:uid="{00000000-0005-0000-0000-000041020000}"/>
    <cellStyle name="clsColumnHeader" xfId="170" xr:uid="{00000000-0005-0000-0000-000042020000}"/>
    <cellStyle name="clsColumnHeader 2" xfId="727" xr:uid="{00000000-0005-0000-0000-000043020000}"/>
    <cellStyle name="clsData" xfId="171" xr:uid="{00000000-0005-0000-0000-000044020000}"/>
    <cellStyle name="clsData 2" xfId="728" xr:uid="{00000000-0005-0000-0000-000045020000}"/>
    <cellStyle name="clsDefault" xfId="172" xr:uid="{00000000-0005-0000-0000-000046020000}"/>
    <cellStyle name="clsFooter" xfId="173" xr:uid="{00000000-0005-0000-0000-000047020000}"/>
    <cellStyle name="clsIndexTableData" xfId="174" xr:uid="{00000000-0005-0000-0000-000048020000}"/>
    <cellStyle name="clsIndexTableHdr" xfId="175" xr:uid="{00000000-0005-0000-0000-000049020000}"/>
    <cellStyle name="clsIndexTableTitle" xfId="176" xr:uid="{00000000-0005-0000-0000-00004A020000}"/>
    <cellStyle name="clsMRVData" xfId="177" xr:uid="{00000000-0005-0000-0000-00004B020000}"/>
    <cellStyle name="clsMRVData 2" xfId="729" xr:uid="{00000000-0005-0000-0000-00004C020000}"/>
    <cellStyle name="clsReportFooter" xfId="178" xr:uid="{00000000-0005-0000-0000-00004D020000}"/>
    <cellStyle name="clsReportHeader" xfId="179" xr:uid="{00000000-0005-0000-0000-00004E020000}"/>
    <cellStyle name="clsRowHeader" xfId="180" xr:uid="{00000000-0005-0000-0000-00004F020000}"/>
    <cellStyle name="clsRowHeader 2" xfId="730" xr:uid="{00000000-0005-0000-0000-000050020000}"/>
    <cellStyle name="clsScale" xfId="181" xr:uid="{00000000-0005-0000-0000-000051020000}"/>
    <cellStyle name="clsSection" xfId="182" xr:uid="{00000000-0005-0000-0000-000052020000}"/>
    <cellStyle name="clsSection 2" xfId="731" xr:uid="{00000000-0005-0000-0000-000053020000}"/>
    <cellStyle name="Comma" xfId="688" builtinId="3"/>
    <cellStyle name="Comma  - Style1" xfId="184" xr:uid="{00000000-0005-0000-0000-000055020000}"/>
    <cellStyle name="Comma  - Style1 2" xfId="185" xr:uid="{00000000-0005-0000-0000-000056020000}"/>
    <cellStyle name="Comma  - Style1 3" xfId="186" xr:uid="{00000000-0005-0000-0000-000057020000}"/>
    <cellStyle name="Comma  - Style2" xfId="187" xr:uid="{00000000-0005-0000-0000-000058020000}"/>
    <cellStyle name="Comma  - Style2 2" xfId="188" xr:uid="{00000000-0005-0000-0000-000059020000}"/>
    <cellStyle name="Comma  - Style2 3" xfId="189" xr:uid="{00000000-0005-0000-0000-00005A020000}"/>
    <cellStyle name="Comma  - Style3" xfId="190" xr:uid="{00000000-0005-0000-0000-00005B020000}"/>
    <cellStyle name="Comma  - Style3 2" xfId="191" xr:uid="{00000000-0005-0000-0000-00005C020000}"/>
    <cellStyle name="Comma  - Style3 3" xfId="192" xr:uid="{00000000-0005-0000-0000-00005D020000}"/>
    <cellStyle name="Comma  - Style4" xfId="193" xr:uid="{00000000-0005-0000-0000-00005E020000}"/>
    <cellStyle name="Comma  - Style4 2" xfId="194" xr:uid="{00000000-0005-0000-0000-00005F020000}"/>
    <cellStyle name="Comma  - Style4 3" xfId="195" xr:uid="{00000000-0005-0000-0000-000060020000}"/>
    <cellStyle name="Comma  - Style5" xfId="196" xr:uid="{00000000-0005-0000-0000-000061020000}"/>
    <cellStyle name="Comma  - Style5 2" xfId="197" xr:uid="{00000000-0005-0000-0000-000062020000}"/>
    <cellStyle name="Comma  - Style5 3" xfId="198" xr:uid="{00000000-0005-0000-0000-000063020000}"/>
    <cellStyle name="Comma  - Style6" xfId="199" xr:uid="{00000000-0005-0000-0000-000064020000}"/>
    <cellStyle name="Comma  - Style6 2" xfId="200" xr:uid="{00000000-0005-0000-0000-000065020000}"/>
    <cellStyle name="Comma  - Style6 3" xfId="201" xr:uid="{00000000-0005-0000-0000-000066020000}"/>
    <cellStyle name="Comma 10" xfId="202" xr:uid="{00000000-0005-0000-0000-000067020000}"/>
    <cellStyle name="Comma 10 2" xfId="956" xr:uid="{00000000-0005-0000-0000-000068020000}"/>
    <cellStyle name="Comma 10 2 2" xfId="957" xr:uid="{00000000-0005-0000-0000-000069020000}"/>
    <cellStyle name="Comma 10 2 2 2" xfId="2547" xr:uid="{00000000-0005-0000-0000-00006A020000}"/>
    <cellStyle name="Comma 10 2 3" xfId="2398" xr:uid="{00000000-0005-0000-0000-00006B020000}"/>
    <cellStyle name="Comma 10 3" xfId="958" xr:uid="{00000000-0005-0000-0000-00006C020000}"/>
    <cellStyle name="Comma 10 4" xfId="955" xr:uid="{00000000-0005-0000-0000-00006D020000}"/>
    <cellStyle name="Comma 11" xfId="203" xr:uid="{00000000-0005-0000-0000-00006E020000}"/>
    <cellStyle name="Comma 11 2" xfId="641" xr:uid="{00000000-0005-0000-0000-00006F020000}"/>
    <cellStyle name="Comma 11 2 2" xfId="961" xr:uid="{00000000-0005-0000-0000-000070020000}"/>
    <cellStyle name="Comma 11 2 2 2" xfId="2266" xr:uid="{00000000-0005-0000-0000-000071020000}"/>
    <cellStyle name="Comma 11 2 3" xfId="2549" xr:uid="{00000000-0005-0000-0000-000072020000}"/>
    <cellStyle name="Comma 11 2 4" xfId="960" xr:uid="{00000000-0005-0000-0000-000073020000}"/>
    <cellStyle name="Comma 11 3" xfId="962" xr:uid="{00000000-0005-0000-0000-000074020000}"/>
    <cellStyle name="Comma 11 3 2" xfId="2550" xr:uid="{00000000-0005-0000-0000-000075020000}"/>
    <cellStyle name="Comma 11 4" xfId="2335" xr:uid="{00000000-0005-0000-0000-000076020000}"/>
    <cellStyle name="Comma 11 5" xfId="959" xr:uid="{00000000-0005-0000-0000-000077020000}"/>
    <cellStyle name="Comma 12" xfId="204" xr:uid="{00000000-0005-0000-0000-000078020000}"/>
    <cellStyle name="Comma 12 2" xfId="963" xr:uid="{00000000-0005-0000-0000-000079020000}"/>
    <cellStyle name="Comma 13" xfId="205" xr:uid="{00000000-0005-0000-0000-00007A020000}"/>
    <cellStyle name="Comma 13 2" xfId="964" xr:uid="{00000000-0005-0000-0000-00007B020000}"/>
    <cellStyle name="Comma 13 2 2" xfId="965" xr:uid="{00000000-0005-0000-0000-00007C020000}"/>
    <cellStyle name="Comma 13 2 2 2" xfId="2239" xr:uid="{00000000-0005-0000-0000-00007D020000}"/>
    <cellStyle name="Comma 13 2 3" xfId="2281" xr:uid="{00000000-0005-0000-0000-00007E020000}"/>
    <cellStyle name="Comma 13 3" xfId="966" xr:uid="{00000000-0005-0000-0000-00007F020000}"/>
    <cellStyle name="Comma 13 3 2" xfId="2287" xr:uid="{00000000-0005-0000-0000-000080020000}"/>
    <cellStyle name="Comma 13 4" xfId="2551" xr:uid="{00000000-0005-0000-0000-000081020000}"/>
    <cellStyle name="Comma 13 5" xfId="702" xr:uid="{00000000-0005-0000-0000-000082020000}"/>
    <cellStyle name="Comma 14" xfId="206" xr:uid="{00000000-0005-0000-0000-000083020000}"/>
    <cellStyle name="Comma 14 2" xfId="968" xr:uid="{00000000-0005-0000-0000-000084020000}"/>
    <cellStyle name="Comma 14 2 2" xfId="969" xr:uid="{00000000-0005-0000-0000-000085020000}"/>
    <cellStyle name="Comma 14 2 2 2" xfId="2561" xr:uid="{00000000-0005-0000-0000-000086020000}"/>
    <cellStyle name="Comma 14 2 3" xfId="2559" xr:uid="{00000000-0005-0000-0000-000087020000}"/>
    <cellStyle name="Comma 14 3" xfId="970" xr:uid="{00000000-0005-0000-0000-000088020000}"/>
    <cellStyle name="Comma 14 3 2" xfId="971" xr:uid="{00000000-0005-0000-0000-000089020000}"/>
    <cellStyle name="Comma 14 3 2 2" xfId="2567" xr:uid="{00000000-0005-0000-0000-00008A020000}"/>
    <cellStyle name="Comma 14 3 3" xfId="2564" xr:uid="{00000000-0005-0000-0000-00008B020000}"/>
    <cellStyle name="Comma 14 4" xfId="972" xr:uid="{00000000-0005-0000-0000-00008C020000}"/>
    <cellStyle name="Comma 14 4 2" xfId="2507" xr:uid="{00000000-0005-0000-0000-00008D020000}"/>
    <cellStyle name="Comma 14 5" xfId="2556" xr:uid="{00000000-0005-0000-0000-00008E020000}"/>
    <cellStyle name="Comma 14 6" xfId="967" xr:uid="{00000000-0005-0000-0000-00008F020000}"/>
    <cellStyle name="Comma 15" xfId="207" xr:uid="{00000000-0005-0000-0000-000090020000}"/>
    <cellStyle name="Comma 15 2" xfId="974" xr:uid="{00000000-0005-0000-0000-000091020000}"/>
    <cellStyle name="Comma 15 2 2" xfId="975" xr:uid="{00000000-0005-0000-0000-000092020000}"/>
    <cellStyle name="Comma 15 2 2 2" xfId="2418" xr:uid="{00000000-0005-0000-0000-000093020000}"/>
    <cellStyle name="Comma 15 2 3" xfId="2570" xr:uid="{00000000-0005-0000-0000-000094020000}"/>
    <cellStyle name="Comma 15 3" xfId="976" xr:uid="{00000000-0005-0000-0000-000095020000}"/>
    <cellStyle name="Comma 15 3 2" xfId="2572" xr:uid="{00000000-0005-0000-0000-000096020000}"/>
    <cellStyle name="Comma 15 4" xfId="2569" xr:uid="{00000000-0005-0000-0000-000097020000}"/>
    <cellStyle name="Comma 15 5" xfId="973" xr:uid="{00000000-0005-0000-0000-000098020000}"/>
    <cellStyle name="Comma 16" xfId="208" xr:uid="{00000000-0005-0000-0000-000099020000}"/>
    <cellStyle name="Comma 16 2" xfId="978" xr:uid="{00000000-0005-0000-0000-00009A020000}"/>
    <cellStyle name="Comma 16 3" xfId="979" xr:uid="{00000000-0005-0000-0000-00009B020000}"/>
    <cellStyle name="Comma 16 3 2" xfId="2385" xr:uid="{00000000-0005-0000-0000-00009C020000}"/>
    <cellStyle name="Comma 16 4" xfId="2558" xr:uid="{00000000-0005-0000-0000-00009D020000}"/>
    <cellStyle name="Comma 16 5" xfId="977" xr:uid="{00000000-0005-0000-0000-00009E020000}"/>
    <cellStyle name="Comma 17" xfId="209" xr:uid="{00000000-0005-0000-0000-00009F020000}"/>
    <cellStyle name="Comma 17 2" xfId="981" xr:uid="{00000000-0005-0000-0000-0000A0020000}"/>
    <cellStyle name="Comma 17 2 2" xfId="982" xr:uid="{00000000-0005-0000-0000-0000A1020000}"/>
    <cellStyle name="Comma 17 2 2 2" xfId="2573" xr:uid="{00000000-0005-0000-0000-0000A2020000}"/>
    <cellStyle name="Comma 17 2 3" xfId="2566" xr:uid="{00000000-0005-0000-0000-0000A3020000}"/>
    <cellStyle name="Comma 17 3" xfId="983" xr:uid="{00000000-0005-0000-0000-0000A4020000}"/>
    <cellStyle name="Comma 17 3 2" xfId="984" xr:uid="{00000000-0005-0000-0000-0000A5020000}"/>
    <cellStyle name="Comma 17 3 2 2" xfId="2403" xr:uid="{00000000-0005-0000-0000-0000A6020000}"/>
    <cellStyle name="Comma 17 3 3" xfId="2401" xr:uid="{00000000-0005-0000-0000-0000A7020000}"/>
    <cellStyle name="Comma 17 4" xfId="985" xr:uid="{00000000-0005-0000-0000-0000A8020000}"/>
    <cellStyle name="Comma 17 4 2" xfId="2424" xr:uid="{00000000-0005-0000-0000-0000A9020000}"/>
    <cellStyle name="Comma 17 5" xfId="986" xr:uid="{00000000-0005-0000-0000-0000AA020000}"/>
    <cellStyle name="Comma 17 5 2" xfId="2575" xr:uid="{00000000-0005-0000-0000-0000AB020000}"/>
    <cellStyle name="Comma 17 6" xfId="2563" xr:uid="{00000000-0005-0000-0000-0000AC020000}"/>
    <cellStyle name="Comma 17 7" xfId="980" xr:uid="{00000000-0005-0000-0000-0000AD020000}"/>
    <cellStyle name="Comma 18" xfId="210" xr:uid="{00000000-0005-0000-0000-0000AE020000}"/>
    <cellStyle name="Comma 18 2" xfId="988" xr:uid="{00000000-0005-0000-0000-0000AF020000}"/>
    <cellStyle name="Comma 18 2 2" xfId="989" xr:uid="{00000000-0005-0000-0000-0000B0020000}"/>
    <cellStyle name="Comma 18 2 2 2" xfId="2579" xr:uid="{00000000-0005-0000-0000-0000B1020000}"/>
    <cellStyle name="Comma 18 2 3" xfId="2577" xr:uid="{00000000-0005-0000-0000-0000B2020000}"/>
    <cellStyle name="Comma 18 3" xfId="990" xr:uid="{00000000-0005-0000-0000-0000B3020000}"/>
    <cellStyle name="Comma 18 3 2" xfId="2427" xr:uid="{00000000-0005-0000-0000-0000B4020000}"/>
    <cellStyle name="Comma 18 4" xfId="2508" xr:uid="{00000000-0005-0000-0000-0000B5020000}"/>
    <cellStyle name="Comma 18 5" xfId="987" xr:uid="{00000000-0005-0000-0000-0000B6020000}"/>
    <cellStyle name="Comma 19" xfId="211" xr:uid="{00000000-0005-0000-0000-0000B7020000}"/>
    <cellStyle name="Comma 19 2" xfId="992" xr:uid="{00000000-0005-0000-0000-0000B8020000}"/>
    <cellStyle name="Comma 19 2 2" xfId="993" xr:uid="{00000000-0005-0000-0000-0000B9020000}"/>
    <cellStyle name="Comma 19 2 2 2" xfId="2582" xr:uid="{00000000-0005-0000-0000-0000BA020000}"/>
    <cellStyle name="Comma 19 2 3" xfId="2581" xr:uid="{00000000-0005-0000-0000-0000BB020000}"/>
    <cellStyle name="Comma 19 3" xfId="994" xr:uid="{00000000-0005-0000-0000-0000BC020000}"/>
    <cellStyle name="Comma 19 4" xfId="991" xr:uid="{00000000-0005-0000-0000-0000BD020000}"/>
    <cellStyle name="Comma 2" xfId="212" xr:uid="{00000000-0005-0000-0000-0000BE020000}"/>
    <cellStyle name="Comma 2 10" xfId="995" xr:uid="{00000000-0005-0000-0000-0000BF020000}"/>
    <cellStyle name="Comma 2 10 2" xfId="996" xr:uid="{00000000-0005-0000-0000-0000C0020000}"/>
    <cellStyle name="Comma 2 10 2 2" xfId="2447" xr:uid="{00000000-0005-0000-0000-0000C1020000}"/>
    <cellStyle name="Comma 2 10 3" xfId="2584" xr:uid="{00000000-0005-0000-0000-0000C2020000}"/>
    <cellStyle name="Comma 2 11" xfId="997" xr:uid="{00000000-0005-0000-0000-0000C3020000}"/>
    <cellStyle name="Comma 2 11 2" xfId="2585" xr:uid="{00000000-0005-0000-0000-0000C4020000}"/>
    <cellStyle name="Comma 2 12" xfId="998" xr:uid="{00000000-0005-0000-0000-0000C5020000}"/>
    <cellStyle name="Comma 2 12 2" xfId="2372" xr:uid="{00000000-0005-0000-0000-0000C6020000}"/>
    <cellStyle name="Comma 2 13" xfId="2267" xr:uid="{00000000-0005-0000-0000-0000C7020000}"/>
    <cellStyle name="Comma 2 14" xfId="2583" xr:uid="{00000000-0005-0000-0000-0000C8020000}"/>
    <cellStyle name="Comma 2 15" xfId="722" xr:uid="{00000000-0005-0000-0000-0000C9020000}"/>
    <cellStyle name="Comma 2 2" xfId="213" xr:uid="{00000000-0005-0000-0000-0000CA020000}"/>
    <cellStyle name="Comma 2 2 2" xfId="682" xr:uid="{00000000-0005-0000-0000-0000CB020000}"/>
    <cellStyle name="Comma 2 2 2 2" xfId="999" xr:uid="{00000000-0005-0000-0000-0000CC020000}"/>
    <cellStyle name="Comma 2 2 2 2 2" xfId="1000" xr:uid="{00000000-0005-0000-0000-0000CD020000}"/>
    <cellStyle name="Comma 2 2 2 2 2 2" xfId="2336" xr:uid="{00000000-0005-0000-0000-0000CE020000}"/>
    <cellStyle name="Comma 2 2 2 2 3" xfId="2592" xr:uid="{00000000-0005-0000-0000-0000CF020000}"/>
    <cellStyle name="Comma 2 2 2 3" xfId="1001" xr:uid="{00000000-0005-0000-0000-0000D0020000}"/>
    <cellStyle name="Comma 2 2 2 3 2" xfId="2344" xr:uid="{00000000-0005-0000-0000-0000D1020000}"/>
    <cellStyle name="Comma 2 2 2 4" xfId="2593" xr:uid="{00000000-0005-0000-0000-0000D2020000}"/>
    <cellStyle name="Comma 2 2 2 5" xfId="2590" xr:uid="{00000000-0005-0000-0000-0000D3020000}"/>
    <cellStyle name="Comma 2 2 3" xfId="732" xr:uid="{00000000-0005-0000-0000-0000D4020000}"/>
    <cellStyle name="Comma 2 2 3 2" xfId="1002" xr:uid="{00000000-0005-0000-0000-0000D5020000}"/>
    <cellStyle name="Comma 2 2 3 2 2" xfId="2597" xr:uid="{00000000-0005-0000-0000-0000D6020000}"/>
    <cellStyle name="Comma 2 2 3 3" xfId="1003" xr:uid="{00000000-0005-0000-0000-0000D7020000}"/>
    <cellStyle name="Comma 2 2 3 3 2" xfId="2347" xr:uid="{00000000-0005-0000-0000-0000D8020000}"/>
    <cellStyle name="Comma 2 2 3 4" xfId="2595" xr:uid="{00000000-0005-0000-0000-0000D9020000}"/>
    <cellStyle name="Comma 2 2 4" xfId="1004" xr:uid="{00000000-0005-0000-0000-0000DA020000}"/>
    <cellStyle name="Comma 2 2 4 2" xfId="1005" xr:uid="{00000000-0005-0000-0000-0000DB020000}"/>
    <cellStyle name="Comma 2 2 4 2 2" xfId="2600" xr:uid="{00000000-0005-0000-0000-0000DC020000}"/>
    <cellStyle name="Comma 2 2 4 3" xfId="2598" xr:uid="{00000000-0005-0000-0000-0000DD020000}"/>
    <cellStyle name="Comma 2 2 5" xfId="1006" xr:uid="{00000000-0005-0000-0000-0000DE020000}"/>
    <cellStyle name="Comma 2 2 5 2" xfId="2601" xr:uid="{00000000-0005-0000-0000-0000DF020000}"/>
    <cellStyle name="Comma 2 2 6" xfId="707" xr:uid="{00000000-0005-0000-0000-0000E0020000}"/>
    <cellStyle name="Comma 2 2 7" xfId="2587" xr:uid="{00000000-0005-0000-0000-0000E1020000}"/>
    <cellStyle name="Comma 2 3" xfId="214" xr:uid="{00000000-0005-0000-0000-0000E2020000}"/>
    <cellStyle name="Comma 2 3 2" xfId="1007" xr:uid="{00000000-0005-0000-0000-0000E3020000}"/>
    <cellStyle name="Comma 2 3 2 2" xfId="1008" xr:uid="{00000000-0005-0000-0000-0000E4020000}"/>
    <cellStyle name="Comma 2 3 2 3" xfId="2305" xr:uid="{00000000-0005-0000-0000-0000E5020000}"/>
    <cellStyle name="Comma 2 3 3" xfId="1009" xr:uid="{00000000-0005-0000-0000-0000E6020000}"/>
    <cellStyle name="Comma 2 3 3 2" xfId="2311" xr:uid="{00000000-0005-0000-0000-0000E7020000}"/>
    <cellStyle name="Comma 2 3 4" xfId="2546" xr:uid="{00000000-0005-0000-0000-0000E8020000}"/>
    <cellStyle name="Comma 2 3 5" xfId="2797" xr:uid="{00000000-0005-0000-0000-0000E9020000}"/>
    <cellStyle name="Comma 2 3 5 2" xfId="2805" xr:uid="{00000000-0005-0000-0000-0000EA020000}"/>
    <cellStyle name="Comma 2 3 5 3" xfId="2816" xr:uid="{00000000-0005-0000-0000-0000EB020000}"/>
    <cellStyle name="Comma 2 3 6" xfId="723" xr:uid="{00000000-0005-0000-0000-0000EC020000}"/>
    <cellStyle name="Comma 2 4" xfId="1010" xr:uid="{00000000-0005-0000-0000-0000ED020000}"/>
    <cellStyle name="Comma 2 4 2" xfId="1011" xr:uid="{00000000-0005-0000-0000-0000EE020000}"/>
    <cellStyle name="Comma 2 4 2 2" xfId="1012" xr:uid="{00000000-0005-0000-0000-0000EF020000}"/>
    <cellStyle name="Comma 2 4 2 2 2" xfId="2603" xr:uid="{00000000-0005-0000-0000-0000F0020000}"/>
    <cellStyle name="Comma 2 4 2 3" xfId="2602" xr:uid="{00000000-0005-0000-0000-0000F1020000}"/>
    <cellStyle name="Comma 2 4 3" xfId="1013" xr:uid="{00000000-0005-0000-0000-0000F2020000}"/>
    <cellStyle name="Comma 2 4 3 2" xfId="2604" xr:uid="{00000000-0005-0000-0000-0000F3020000}"/>
    <cellStyle name="Comma 2 4 4" xfId="2262" xr:uid="{00000000-0005-0000-0000-0000F4020000}"/>
    <cellStyle name="Comma 2 5" xfId="1014" xr:uid="{00000000-0005-0000-0000-0000F5020000}"/>
    <cellStyle name="Comma 2 5 2" xfId="1015" xr:uid="{00000000-0005-0000-0000-0000F6020000}"/>
    <cellStyle name="Comma 2 5 2 2" xfId="2606" xr:uid="{00000000-0005-0000-0000-0000F7020000}"/>
    <cellStyle name="Comma 2 5 3" xfId="2605" xr:uid="{00000000-0005-0000-0000-0000F8020000}"/>
    <cellStyle name="Comma 2 6" xfId="1016" xr:uid="{00000000-0005-0000-0000-0000F9020000}"/>
    <cellStyle name="Comma 2 6 2" xfId="1017" xr:uid="{00000000-0005-0000-0000-0000FA020000}"/>
    <cellStyle name="Comma 2 6 2 2" xfId="1018" xr:uid="{00000000-0005-0000-0000-0000FB020000}"/>
    <cellStyle name="Comma 2 6 2 2 2" xfId="2609" xr:uid="{00000000-0005-0000-0000-0000FC020000}"/>
    <cellStyle name="Comma 2 6 2 3" xfId="2608" xr:uid="{00000000-0005-0000-0000-0000FD020000}"/>
    <cellStyle name="Comma 2 6 3" xfId="1019" xr:uid="{00000000-0005-0000-0000-0000FE020000}"/>
    <cellStyle name="Comma 2 6 3 2" xfId="1020" xr:uid="{00000000-0005-0000-0000-0000FF020000}"/>
    <cellStyle name="Comma 2 6 3 2 2" xfId="2611" xr:uid="{00000000-0005-0000-0000-000000030000}"/>
    <cellStyle name="Comma 2 6 3 3" xfId="2610" xr:uid="{00000000-0005-0000-0000-000001030000}"/>
    <cellStyle name="Comma 2 6 4" xfId="1021" xr:uid="{00000000-0005-0000-0000-000002030000}"/>
    <cellStyle name="Comma 2 6 4 2" xfId="2612" xr:uid="{00000000-0005-0000-0000-000003030000}"/>
    <cellStyle name="Comma 2 6 5" xfId="2607" xr:uid="{00000000-0005-0000-0000-000004030000}"/>
    <cellStyle name="Comma 2 7" xfId="1022" xr:uid="{00000000-0005-0000-0000-000005030000}"/>
    <cellStyle name="Comma 2 8" xfId="1023" xr:uid="{00000000-0005-0000-0000-000006030000}"/>
    <cellStyle name="Comma 2 8 2" xfId="1024" xr:uid="{00000000-0005-0000-0000-000007030000}"/>
    <cellStyle name="Comma 2 8 2 2" xfId="1025" xr:uid="{00000000-0005-0000-0000-000008030000}"/>
    <cellStyle name="Comma 2 8 2 2 2" xfId="2614" xr:uid="{00000000-0005-0000-0000-000009030000}"/>
    <cellStyle name="Comma 2 8 2 3" xfId="2613" xr:uid="{00000000-0005-0000-0000-00000A030000}"/>
    <cellStyle name="Comma 2 8 3" xfId="1026" xr:uid="{00000000-0005-0000-0000-00000B030000}"/>
    <cellStyle name="Comma 2 8 3 2" xfId="2615" xr:uid="{00000000-0005-0000-0000-00000C030000}"/>
    <cellStyle name="Comma 2 8 4" xfId="2513" xr:uid="{00000000-0005-0000-0000-00000D030000}"/>
    <cellStyle name="Comma 2 9" xfId="1027" xr:uid="{00000000-0005-0000-0000-00000E030000}"/>
    <cellStyle name="Comma 2 9 2" xfId="1028" xr:uid="{00000000-0005-0000-0000-00000F030000}"/>
    <cellStyle name="Comma 2 9 2 2" xfId="2617" xr:uid="{00000000-0005-0000-0000-000010030000}"/>
    <cellStyle name="Comma 2 9 3" xfId="1029" xr:uid="{00000000-0005-0000-0000-000011030000}"/>
    <cellStyle name="Comma 2 9 3 2" xfId="2256" xr:uid="{00000000-0005-0000-0000-000012030000}"/>
    <cellStyle name="Comma 2 9 4" xfId="2616" xr:uid="{00000000-0005-0000-0000-000013030000}"/>
    <cellStyle name="Comma 20" xfId="215" xr:uid="{00000000-0005-0000-0000-000014030000}"/>
    <cellStyle name="Comma 20 2" xfId="1031" xr:uid="{00000000-0005-0000-0000-000015030000}"/>
    <cellStyle name="Comma 20 3" xfId="1032" xr:uid="{00000000-0005-0000-0000-000016030000}"/>
    <cellStyle name="Comma 20 3 2" xfId="2571" xr:uid="{00000000-0005-0000-0000-000017030000}"/>
    <cellStyle name="Comma 20 4" xfId="2568" xr:uid="{00000000-0005-0000-0000-000018030000}"/>
    <cellStyle name="Comma 20 5" xfId="1030" xr:uid="{00000000-0005-0000-0000-000019030000}"/>
    <cellStyle name="Comma 21" xfId="216" xr:uid="{00000000-0005-0000-0000-00001A030000}"/>
    <cellStyle name="Comma 21 2" xfId="1034" xr:uid="{00000000-0005-0000-0000-00001B030000}"/>
    <cellStyle name="Comma 21 2 2" xfId="2560" xr:uid="{00000000-0005-0000-0000-00001C030000}"/>
    <cellStyle name="Comma 21 3" xfId="2557" xr:uid="{00000000-0005-0000-0000-00001D030000}"/>
    <cellStyle name="Comma 21 4" xfId="1033" xr:uid="{00000000-0005-0000-0000-00001E030000}"/>
    <cellStyle name="Comma 22" xfId="217" xr:uid="{00000000-0005-0000-0000-00001F030000}"/>
    <cellStyle name="Comma 22 2" xfId="1036" xr:uid="{00000000-0005-0000-0000-000020030000}"/>
    <cellStyle name="Comma 22 2 2" xfId="2565" xr:uid="{00000000-0005-0000-0000-000021030000}"/>
    <cellStyle name="Comma 22 3" xfId="2562" xr:uid="{00000000-0005-0000-0000-000022030000}"/>
    <cellStyle name="Comma 22 4" xfId="1035" xr:uid="{00000000-0005-0000-0000-000023030000}"/>
    <cellStyle name="Comma 23" xfId="218" xr:uid="{00000000-0005-0000-0000-000024030000}"/>
    <cellStyle name="Comma 23 2" xfId="1037" xr:uid="{00000000-0005-0000-0000-000025030000}"/>
    <cellStyle name="Comma 23 2 2" xfId="2576" xr:uid="{00000000-0005-0000-0000-000026030000}"/>
    <cellStyle name="Comma 23 3" xfId="1038" xr:uid="{00000000-0005-0000-0000-000027030000}"/>
    <cellStyle name="Comma 23 3 2" xfId="2428" xr:uid="{00000000-0005-0000-0000-000028030000}"/>
    <cellStyle name="Comma 23 4" xfId="2509" xr:uid="{00000000-0005-0000-0000-000029030000}"/>
    <cellStyle name="Comma 24" xfId="183" xr:uid="{00000000-0005-0000-0000-00002A030000}"/>
    <cellStyle name="Comma 24 2" xfId="1040" xr:uid="{00000000-0005-0000-0000-00002B030000}"/>
    <cellStyle name="Comma 24 3" xfId="1041" xr:uid="{00000000-0005-0000-0000-00002C030000}"/>
    <cellStyle name="Comma 24 3 2" xfId="2452" xr:uid="{00000000-0005-0000-0000-00002D030000}"/>
    <cellStyle name="Comma 24 4" xfId="2580" xr:uid="{00000000-0005-0000-0000-00002E030000}"/>
    <cellStyle name="Comma 24 5" xfId="1039" xr:uid="{00000000-0005-0000-0000-00002F030000}"/>
    <cellStyle name="Comma 25" xfId="657" xr:uid="{00000000-0005-0000-0000-000030030000}"/>
    <cellStyle name="Comma 25 2" xfId="1043" xr:uid="{00000000-0005-0000-0000-000031030000}"/>
    <cellStyle name="Comma 25 2 2" xfId="2619" xr:uid="{00000000-0005-0000-0000-000032030000}"/>
    <cellStyle name="Comma 25 3" xfId="2413" xr:uid="{00000000-0005-0000-0000-000033030000}"/>
    <cellStyle name="Comma 25 4" xfId="1042" xr:uid="{00000000-0005-0000-0000-000034030000}"/>
    <cellStyle name="Comma 26" xfId="671" xr:uid="{00000000-0005-0000-0000-000035030000}"/>
    <cellStyle name="Comma 26 2" xfId="1045" xr:uid="{00000000-0005-0000-0000-000036030000}"/>
    <cellStyle name="Comma 26 2 2" xfId="2283" xr:uid="{00000000-0005-0000-0000-000037030000}"/>
    <cellStyle name="Comma 26 3" xfId="2495" xr:uid="{00000000-0005-0000-0000-000038030000}"/>
    <cellStyle name="Comma 26 4" xfId="1044" xr:uid="{00000000-0005-0000-0000-000039030000}"/>
    <cellStyle name="Comma 27" xfId="659" xr:uid="{00000000-0005-0000-0000-00003A030000}"/>
    <cellStyle name="Comma 27 2" xfId="2497" xr:uid="{00000000-0005-0000-0000-00003B030000}"/>
    <cellStyle name="Comma 27 3" xfId="1046" xr:uid="{00000000-0005-0000-0000-00003C030000}"/>
    <cellStyle name="Comma 28" xfId="669" xr:uid="{00000000-0005-0000-0000-00003D030000}"/>
    <cellStyle name="Comma 28 2" xfId="2620" xr:uid="{00000000-0005-0000-0000-00003E030000}"/>
    <cellStyle name="Comma 28 3" xfId="1047" xr:uid="{00000000-0005-0000-0000-00003F030000}"/>
    <cellStyle name="Comma 29" xfId="661" xr:uid="{00000000-0005-0000-0000-000040030000}"/>
    <cellStyle name="Comma 29 2" xfId="1048" xr:uid="{00000000-0005-0000-0000-000041030000}"/>
    <cellStyle name="Comma 3" xfId="219" xr:uid="{00000000-0005-0000-0000-000042030000}"/>
    <cellStyle name="Comma 3 10" xfId="2621" xr:uid="{00000000-0005-0000-0000-000043030000}"/>
    <cellStyle name="Comma 3 11" xfId="724" xr:uid="{00000000-0005-0000-0000-000044030000}"/>
    <cellStyle name="Comma 3 2" xfId="220" xr:uid="{00000000-0005-0000-0000-000045030000}"/>
    <cellStyle name="Comma 3 2 10" xfId="2622" xr:uid="{00000000-0005-0000-0000-000046030000}"/>
    <cellStyle name="Comma 3 2 11" xfId="1049" xr:uid="{00000000-0005-0000-0000-000047030000}"/>
    <cellStyle name="Comma 3 2 2" xfId="1050" xr:uid="{00000000-0005-0000-0000-000048030000}"/>
    <cellStyle name="Comma 3 2 2 2" xfId="1051" xr:uid="{00000000-0005-0000-0000-000049030000}"/>
    <cellStyle name="Comma 3 2 2 2 2" xfId="1052" xr:uid="{00000000-0005-0000-0000-00004A030000}"/>
    <cellStyle name="Comma 3 2 2 2 2 2" xfId="1053" xr:uid="{00000000-0005-0000-0000-00004B030000}"/>
    <cellStyle name="Comma 3 2 2 2 2 2 2" xfId="1054" xr:uid="{00000000-0005-0000-0000-00004C030000}"/>
    <cellStyle name="Comma 3 2 2 2 2 2 2 2" xfId="2627" xr:uid="{00000000-0005-0000-0000-00004D030000}"/>
    <cellStyle name="Comma 3 2 2 2 2 2 3" xfId="2626" xr:uid="{00000000-0005-0000-0000-00004E030000}"/>
    <cellStyle name="Comma 3 2 2 2 2 3" xfId="1055" xr:uid="{00000000-0005-0000-0000-00004F030000}"/>
    <cellStyle name="Comma 3 2 2 2 2 3 2" xfId="1056" xr:uid="{00000000-0005-0000-0000-000050030000}"/>
    <cellStyle name="Comma 3 2 2 2 2 3 2 2" xfId="2629" xr:uid="{00000000-0005-0000-0000-000051030000}"/>
    <cellStyle name="Comma 3 2 2 2 2 3 3" xfId="2285" xr:uid="{00000000-0005-0000-0000-000052030000}"/>
    <cellStyle name="Comma 3 2 2 2 2 4" xfId="1057" xr:uid="{00000000-0005-0000-0000-000053030000}"/>
    <cellStyle name="Comma 3 2 2 2 2 4 2" xfId="2482" xr:uid="{00000000-0005-0000-0000-000054030000}"/>
    <cellStyle name="Comma 3 2 2 2 2 5" xfId="1058" xr:uid="{00000000-0005-0000-0000-000055030000}"/>
    <cellStyle name="Comma 3 2 2 2 2 5 2" xfId="2493" xr:uid="{00000000-0005-0000-0000-000056030000}"/>
    <cellStyle name="Comma 3 2 2 2 2 6" xfId="2625" xr:uid="{00000000-0005-0000-0000-000057030000}"/>
    <cellStyle name="Comma 3 2 2 2 3" xfId="1059" xr:uid="{00000000-0005-0000-0000-000058030000}"/>
    <cellStyle name="Comma 3 2 2 2 3 2" xfId="1060" xr:uid="{00000000-0005-0000-0000-000059030000}"/>
    <cellStyle name="Comma 3 2 2 2 3 2 2" xfId="2489" xr:uid="{00000000-0005-0000-0000-00005A030000}"/>
    <cellStyle name="Comma 3 2 2 2 3 3" xfId="2630" xr:uid="{00000000-0005-0000-0000-00005B030000}"/>
    <cellStyle name="Comma 3 2 2 2 4" xfId="1061" xr:uid="{00000000-0005-0000-0000-00005C030000}"/>
    <cellStyle name="Comma 3 2 2 2 4 2" xfId="1062" xr:uid="{00000000-0005-0000-0000-00005D030000}"/>
    <cellStyle name="Comma 3 2 2 2 4 2 2" xfId="2633" xr:uid="{00000000-0005-0000-0000-00005E030000}"/>
    <cellStyle name="Comma 3 2 2 2 4 3" xfId="2632" xr:uid="{00000000-0005-0000-0000-00005F030000}"/>
    <cellStyle name="Comma 3 2 2 2 5" xfId="1063" xr:uid="{00000000-0005-0000-0000-000060030000}"/>
    <cellStyle name="Comma 3 2 2 2 5 2" xfId="2635" xr:uid="{00000000-0005-0000-0000-000061030000}"/>
    <cellStyle name="Comma 3 2 2 2 6" xfId="1064" xr:uid="{00000000-0005-0000-0000-000062030000}"/>
    <cellStyle name="Comma 3 2 2 2 6 2" xfId="2374" xr:uid="{00000000-0005-0000-0000-000063030000}"/>
    <cellStyle name="Comma 3 2 2 2 7" xfId="2624" xr:uid="{00000000-0005-0000-0000-000064030000}"/>
    <cellStyle name="Comma 3 2 2 3" xfId="1065" xr:uid="{00000000-0005-0000-0000-000065030000}"/>
    <cellStyle name="Comma 3 2 2 3 2" xfId="1066" xr:uid="{00000000-0005-0000-0000-000066030000}"/>
    <cellStyle name="Comma 3 2 2 3 2 2" xfId="1067" xr:uid="{00000000-0005-0000-0000-000067030000}"/>
    <cellStyle name="Comma 3 2 2 3 2 2 2" xfId="2637" xr:uid="{00000000-0005-0000-0000-000068030000}"/>
    <cellStyle name="Comma 3 2 2 3 2 3" xfId="2538" xr:uid="{00000000-0005-0000-0000-000069030000}"/>
    <cellStyle name="Comma 3 2 2 3 3" xfId="1068" xr:uid="{00000000-0005-0000-0000-00006A030000}"/>
    <cellStyle name="Comma 3 2 2 3 3 2" xfId="1069" xr:uid="{00000000-0005-0000-0000-00006B030000}"/>
    <cellStyle name="Comma 3 2 2 3 3 2 2" xfId="2639" xr:uid="{00000000-0005-0000-0000-00006C030000}"/>
    <cellStyle name="Comma 3 2 2 3 3 3" xfId="2578" xr:uid="{00000000-0005-0000-0000-00006D030000}"/>
    <cellStyle name="Comma 3 2 2 3 4" xfId="1070" xr:uid="{00000000-0005-0000-0000-00006E030000}"/>
    <cellStyle name="Comma 3 2 2 3 4 2" xfId="2321" xr:uid="{00000000-0005-0000-0000-00006F030000}"/>
    <cellStyle name="Comma 3 2 2 3 5" xfId="1071" xr:uid="{00000000-0005-0000-0000-000070030000}"/>
    <cellStyle name="Comma 3 2 2 3 5 2" xfId="2325" xr:uid="{00000000-0005-0000-0000-000071030000}"/>
    <cellStyle name="Comma 3 2 2 3 6" xfId="2636" xr:uid="{00000000-0005-0000-0000-000072030000}"/>
    <cellStyle name="Comma 3 2 2 4" xfId="1072" xr:uid="{00000000-0005-0000-0000-000073030000}"/>
    <cellStyle name="Comma 3 2 2 4 2" xfId="1073" xr:uid="{00000000-0005-0000-0000-000074030000}"/>
    <cellStyle name="Comma 3 2 2 4 2 2" xfId="2243" xr:uid="{00000000-0005-0000-0000-000075030000}"/>
    <cellStyle name="Comma 3 2 2 4 3" xfId="2640" xr:uid="{00000000-0005-0000-0000-000076030000}"/>
    <cellStyle name="Comma 3 2 2 5" xfId="1074" xr:uid="{00000000-0005-0000-0000-000077030000}"/>
    <cellStyle name="Comma 3 2 2 5 2" xfId="1075" xr:uid="{00000000-0005-0000-0000-000078030000}"/>
    <cellStyle name="Comma 3 2 2 5 2 2" xfId="2247" xr:uid="{00000000-0005-0000-0000-000079030000}"/>
    <cellStyle name="Comma 3 2 2 5 3" xfId="2641" xr:uid="{00000000-0005-0000-0000-00007A030000}"/>
    <cellStyle name="Comma 3 2 2 6" xfId="1076" xr:uid="{00000000-0005-0000-0000-00007B030000}"/>
    <cellStyle name="Comma 3 2 2 6 2" xfId="2642" xr:uid="{00000000-0005-0000-0000-00007C030000}"/>
    <cellStyle name="Comma 3 2 2 7" xfId="1077" xr:uid="{00000000-0005-0000-0000-00007D030000}"/>
    <cellStyle name="Comma 3 2 2 7 2" xfId="2643" xr:uid="{00000000-0005-0000-0000-00007E030000}"/>
    <cellStyle name="Comma 3 2 2 8" xfId="2623" xr:uid="{00000000-0005-0000-0000-00007F030000}"/>
    <cellStyle name="Comma 3 2 3" xfId="1078" xr:uid="{00000000-0005-0000-0000-000080030000}"/>
    <cellStyle name="Comma 3 2 3 2" xfId="1079" xr:uid="{00000000-0005-0000-0000-000081030000}"/>
    <cellStyle name="Comma 3 2 3 2 2" xfId="1080" xr:uid="{00000000-0005-0000-0000-000082030000}"/>
    <cellStyle name="Comma 3 2 3 2 2 2" xfId="1081" xr:uid="{00000000-0005-0000-0000-000083030000}"/>
    <cellStyle name="Comma 3 2 3 2 2 2 2" xfId="2645" xr:uid="{00000000-0005-0000-0000-000084030000}"/>
    <cellStyle name="Comma 3 2 3 2 2 3" xfId="2425" xr:uid="{00000000-0005-0000-0000-000085030000}"/>
    <cellStyle name="Comma 3 2 3 2 3" xfId="1082" xr:uid="{00000000-0005-0000-0000-000086030000}"/>
    <cellStyle name="Comma 3 2 3 2 3 2" xfId="1083" xr:uid="{00000000-0005-0000-0000-000087030000}"/>
    <cellStyle name="Comma 3 2 3 2 3 2 2" xfId="2646" xr:uid="{00000000-0005-0000-0000-000088030000}"/>
    <cellStyle name="Comma 3 2 3 2 3 3" xfId="2574" xr:uid="{00000000-0005-0000-0000-000089030000}"/>
    <cellStyle name="Comma 3 2 3 2 4" xfId="1084" xr:uid="{00000000-0005-0000-0000-00008A030000}"/>
    <cellStyle name="Comma 3 2 3 2 4 2" xfId="2290" xr:uid="{00000000-0005-0000-0000-00008B030000}"/>
    <cellStyle name="Comma 3 2 3 2 5" xfId="1085" xr:uid="{00000000-0005-0000-0000-00008C030000}"/>
    <cellStyle name="Comma 3 2 3 2 5 2" xfId="2505" xr:uid="{00000000-0005-0000-0000-00008D030000}"/>
    <cellStyle name="Comma 3 2 3 2 6" xfId="2644" xr:uid="{00000000-0005-0000-0000-00008E030000}"/>
    <cellStyle name="Comma 3 2 3 3" xfId="1086" xr:uid="{00000000-0005-0000-0000-00008F030000}"/>
    <cellStyle name="Comma 3 2 3 3 2" xfId="1087" xr:uid="{00000000-0005-0000-0000-000090030000}"/>
    <cellStyle name="Comma 3 2 3 3 2 2" xfId="2449" xr:uid="{00000000-0005-0000-0000-000091030000}"/>
    <cellStyle name="Comma 3 2 3 3 3" xfId="2647" xr:uid="{00000000-0005-0000-0000-000092030000}"/>
    <cellStyle name="Comma 3 2 3 4" xfId="1088" xr:uid="{00000000-0005-0000-0000-000093030000}"/>
    <cellStyle name="Comma 3 2 3 4 2" xfId="1089" xr:uid="{00000000-0005-0000-0000-000094030000}"/>
    <cellStyle name="Comma 3 2 3 4 2 2" xfId="2468" xr:uid="{00000000-0005-0000-0000-000095030000}"/>
    <cellStyle name="Comma 3 2 3 4 3" xfId="2241" xr:uid="{00000000-0005-0000-0000-000096030000}"/>
    <cellStyle name="Comma 3 2 3 5" xfId="1090" xr:uid="{00000000-0005-0000-0000-000097030000}"/>
    <cellStyle name="Comma 3 2 3 5 2" xfId="2648" xr:uid="{00000000-0005-0000-0000-000098030000}"/>
    <cellStyle name="Comma 3 2 3 6" xfId="1091" xr:uid="{00000000-0005-0000-0000-000099030000}"/>
    <cellStyle name="Comma 3 2 3 6 2" xfId="2649" xr:uid="{00000000-0005-0000-0000-00009A030000}"/>
    <cellStyle name="Comma 3 2 3 7" xfId="2628" xr:uid="{00000000-0005-0000-0000-00009B030000}"/>
    <cellStyle name="Comma 3 2 4" xfId="1092" xr:uid="{00000000-0005-0000-0000-00009C030000}"/>
    <cellStyle name="Comma 3 2 4 2" xfId="1093" xr:uid="{00000000-0005-0000-0000-00009D030000}"/>
    <cellStyle name="Comma 3 2 4 2 2" xfId="1094" xr:uid="{00000000-0005-0000-0000-00009E030000}"/>
    <cellStyle name="Comma 3 2 4 2 2 2" xfId="2652" xr:uid="{00000000-0005-0000-0000-00009F030000}"/>
    <cellStyle name="Comma 3 2 4 2 3" xfId="2650" xr:uid="{00000000-0005-0000-0000-0000A0030000}"/>
    <cellStyle name="Comma 3 2 4 3" xfId="1095" xr:uid="{00000000-0005-0000-0000-0000A1030000}"/>
    <cellStyle name="Comma 3 2 4 3 2" xfId="1096" xr:uid="{00000000-0005-0000-0000-0000A2030000}"/>
    <cellStyle name="Comma 3 2 4 3 2 2" xfId="2589" xr:uid="{00000000-0005-0000-0000-0000A3030000}"/>
    <cellStyle name="Comma 3 2 4 3 3" xfId="2586" xr:uid="{00000000-0005-0000-0000-0000A4030000}"/>
    <cellStyle name="Comma 3 2 4 4" xfId="1097" xr:uid="{00000000-0005-0000-0000-0000A5030000}"/>
    <cellStyle name="Comma 3 2 4 4 2" xfId="2548" xr:uid="{00000000-0005-0000-0000-0000A6030000}"/>
    <cellStyle name="Comma 3 2 4 5" xfId="1098" xr:uid="{00000000-0005-0000-0000-0000A7030000}"/>
    <cellStyle name="Comma 3 2 4 5 2" xfId="2261" xr:uid="{00000000-0005-0000-0000-0000A8030000}"/>
    <cellStyle name="Comma 3 2 4 6" xfId="2596" xr:uid="{00000000-0005-0000-0000-0000A9030000}"/>
    <cellStyle name="Comma 3 2 5" xfId="1099" xr:uid="{00000000-0005-0000-0000-0000AA030000}"/>
    <cellStyle name="Comma 3 2 5 2" xfId="1100" xr:uid="{00000000-0005-0000-0000-0000AB030000}"/>
    <cellStyle name="Comma 3 2 5 2 2" xfId="2653" xr:uid="{00000000-0005-0000-0000-0000AC030000}"/>
    <cellStyle name="Comma 3 2 5 3" xfId="2348" xr:uid="{00000000-0005-0000-0000-0000AD030000}"/>
    <cellStyle name="Comma 3 2 6" xfId="1101" xr:uid="{00000000-0005-0000-0000-0000AE030000}"/>
    <cellStyle name="Comma 3 2 6 2" xfId="1102" xr:uid="{00000000-0005-0000-0000-0000AF030000}"/>
    <cellStyle name="Comma 3 2 6 2 2" xfId="2655" xr:uid="{00000000-0005-0000-0000-0000B0030000}"/>
    <cellStyle name="Comma 3 2 6 3" xfId="2654" xr:uid="{00000000-0005-0000-0000-0000B1030000}"/>
    <cellStyle name="Comma 3 2 7" xfId="1103" xr:uid="{00000000-0005-0000-0000-0000B2030000}"/>
    <cellStyle name="Comma 3 2 7 2" xfId="1104" xr:uid="{00000000-0005-0000-0000-0000B3030000}"/>
    <cellStyle name="Comma 3 2 7 2 2" xfId="2464" xr:uid="{00000000-0005-0000-0000-0000B4030000}"/>
    <cellStyle name="Comma 3 2 7 3" xfId="2255" xr:uid="{00000000-0005-0000-0000-0000B5030000}"/>
    <cellStyle name="Comma 3 2 8" xfId="1105" xr:uid="{00000000-0005-0000-0000-0000B6030000}"/>
    <cellStyle name="Comma 3 2 8 2" xfId="2524" xr:uid="{00000000-0005-0000-0000-0000B7030000}"/>
    <cellStyle name="Comma 3 2 9" xfId="1106" xr:uid="{00000000-0005-0000-0000-0000B8030000}"/>
    <cellStyle name="Comma 3 2 9 2" xfId="2526" xr:uid="{00000000-0005-0000-0000-0000B9030000}"/>
    <cellStyle name="Comma 3 3" xfId="221" xr:uid="{00000000-0005-0000-0000-0000BA030000}"/>
    <cellStyle name="Comma 3 3 2" xfId="642" xr:uid="{00000000-0005-0000-0000-0000BB030000}"/>
    <cellStyle name="Comma 3 3 2 2" xfId="1109" xr:uid="{00000000-0005-0000-0000-0000BC030000}"/>
    <cellStyle name="Comma 3 3 2 2 2" xfId="2659" xr:uid="{00000000-0005-0000-0000-0000BD030000}"/>
    <cellStyle name="Comma 3 3 2 3" xfId="2658" xr:uid="{00000000-0005-0000-0000-0000BE030000}"/>
    <cellStyle name="Comma 3 3 2 4" xfId="1108" xr:uid="{00000000-0005-0000-0000-0000BF030000}"/>
    <cellStyle name="Comma 3 3 3" xfId="1110" xr:uid="{00000000-0005-0000-0000-0000C0030000}"/>
    <cellStyle name="Comma 3 3 3 2" xfId="1111" xr:uid="{00000000-0005-0000-0000-0000C1030000}"/>
    <cellStyle name="Comma 3 3 3 2 2" xfId="2486" xr:uid="{00000000-0005-0000-0000-0000C2030000}"/>
    <cellStyle name="Comma 3 3 3 3" xfId="2484" xr:uid="{00000000-0005-0000-0000-0000C3030000}"/>
    <cellStyle name="Comma 3 3 4" xfId="1112" xr:uid="{00000000-0005-0000-0000-0000C4030000}"/>
    <cellStyle name="Comma 3 3 4 2" xfId="2599" xr:uid="{00000000-0005-0000-0000-0000C5030000}"/>
    <cellStyle name="Comma 3 3 5" xfId="1113" xr:uid="{00000000-0005-0000-0000-0000C6030000}"/>
    <cellStyle name="Comma 3 3 5 2" xfId="2351" xr:uid="{00000000-0005-0000-0000-0000C7030000}"/>
    <cellStyle name="Comma 3 3 6" xfId="2657" xr:uid="{00000000-0005-0000-0000-0000C8030000}"/>
    <cellStyle name="Comma 3 3 7" xfId="1107" xr:uid="{00000000-0005-0000-0000-0000C9030000}"/>
    <cellStyle name="Comma 3 4" xfId="1114" xr:uid="{00000000-0005-0000-0000-0000CA030000}"/>
    <cellStyle name="Comma 3 4 2" xfId="1115" xr:uid="{00000000-0005-0000-0000-0000CB030000}"/>
    <cellStyle name="Comma 3 4 2 2" xfId="2661" xr:uid="{00000000-0005-0000-0000-0000CC030000}"/>
    <cellStyle name="Comma 3 4 3" xfId="2660" xr:uid="{00000000-0005-0000-0000-0000CD030000}"/>
    <cellStyle name="Comma 3 5" xfId="1116" xr:uid="{00000000-0005-0000-0000-0000CE030000}"/>
    <cellStyle name="Comma 3 5 2" xfId="1117" xr:uid="{00000000-0005-0000-0000-0000CF030000}"/>
    <cellStyle name="Comma 3 5 2 2" xfId="1118" xr:uid="{00000000-0005-0000-0000-0000D0030000}"/>
    <cellStyle name="Comma 3 5 2 2 2" xfId="2665" xr:uid="{00000000-0005-0000-0000-0000D1030000}"/>
    <cellStyle name="Comma 3 5 2 3" xfId="2664" xr:uid="{00000000-0005-0000-0000-0000D2030000}"/>
    <cellStyle name="Comma 3 5 3" xfId="1119" xr:uid="{00000000-0005-0000-0000-0000D3030000}"/>
    <cellStyle name="Comma 3 5 3 2" xfId="2456" xr:uid="{00000000-0005-0000-0000-0000D4030000}"/>
    <cellStyle name="Comma 3 5 4" xfId="2663" xr:uid="{00000000-0005-0000-0000-0000D5030000}"/>
    <cellStyle name="Comma 3 6" xfId="1120" xr:uid="{00000000-0005-0000-0000-0000D6030000}"/>
    <cellStyle name="Comma 3 6 2" xfId="1121" xr:uid="{00000000-0005-0000-0000-0000D7030000}"/>
    <cellStyle name="Comma 3 6 2 2" xfId="1122" xr:uid="{00000000-0005-0000-0000-0000D8030000}"/>
    <cellStyle name="Comma 3 6 2 2 2" xfId="2555" xr:uid="{00000000-0005-0000-0000-0000D9030000}"/>
    <cellStyle name="Comma 3 6 2 3" xfId="2442" xr:uid="{00000000-0005-0000-0000-0000DA030000}"/>
    <cellStyle name="Comma 3 6 3" xfId="1123" xr:uid="{00000000-0005-0000-0000-0000DB030000}"/>
    <cellStyle name="Comma 3 6 3 2" xfId="2444" xr:uid="{00000000-0005-0000-0000-0000DC030000}"/>
    <cellStyle name="Comma 3 6 4" xfId="2666" xr:uid="{00000000-0005-0000-0000-0000DD030000}"/>
    <cellStyle name="Comma 3 7" xfId="1124" xr:uid="{00000000-0005-0000-0000-0000DE030000}"/>
    <cellStyle name="Comma 3 7 2" xfId="1125" xr:uid="{00000000-0005-0000-0000-0000DF030000}"/>
    <cellStyle name="Comma 3 7 2 2" xfId="2670" xr:uid="{00000000-0005-0000-0000-0000E0030000}"/>
    <cellStyle name="Comma 3 7 3" xfId="2668" xr:uid="{00000000-0005-0000-0000-0000E1030000}"/>
    <cellStyle name="Comma 3 8" xfId="2174" xr:uid="{00000000-0005-0000-0000-0000E2030000}"/>
    <cellStyle name="Comma 3 8 2" xfId="2631" xr:uid="{00000000-0005-0000-0000-0000E3030000}"/>
    <cellStyle name="Comma 3 8 3" xfId="2634" xr:uid="{00000000-0005-0000-0000-0000E4030000}"/>
    <cellStyle name="Comma 3 8 4" xfId="2671" xr:uid="{00000000-0005-0000-0000-0000E5030000}"/>
    <cellStyle name="Comma 3 8 5" xfId="2232" xr:uid="{00000000-0005-0000-0000-0000E6030000}"/>
    <cellStyle name="Comma 3 9" xfId="2317" xr:uid="{00000000-0005-0000-0000-0000E7030000}"/>
    <cellStyle name="Comma 3 9 2" xfId="2319" xr:uid="{00000000-0005-0000-0000-0000E8030000}"/>
    <cellStyle name="Comma 3 9 3" xfId="2796" xr:uid="{00000000-0005-0000-0000-0000E9030000}"/>
    <cellStyle name="Comma 3 9 4" xfId="2804" xr:uid="{00000000-0005-0000-0000-0000EA030000}"/>
    <cellStyle name="Comma 3 9 5" xfId="2815" xr:uid="{00000000-0005-0000-0000-0000EB030000}"/>
    <cellStyle name="Comma 30" xfId="667" xr:uid="{00000000-0005-0000-0000-0000EC030000}"/>
    <cellStyle name="Comma 30 2" xfId="2414" xr:uid="{00000000-0005-0000-0000-0000ED030000}"/>
    <cellStyle name="Comma 31" xfId="662" xr:uid="{00000000-0005-0000-0000-0000EE030000}"/>
    <cellStyle name="Comma 31 2" xfId="2793" xr:uid="{00000000-0005-0000-0000-0000EF030000}"/>
    <cellStyle name="Comma 32" xfId="666" xr:uid="{00000000-0005-0000-0000-0000F0030000}"/>
    <cellStyle name="Comma 32 2" xfId="2794" xr:uid="{00000000-0005-0000-0000-0000F1030000}"/>
    <cellStyle name="Comma 32 3" xfId="2235" xr:uid="{00000000-0005-0000-0000-0000F2030000}"/>
    <cellStyle name="Comma 33" xfId="663" xr:uid="{00000000-0005-0000-0000-0000F3030000}"/>
    <cellStyle name="Comma 33 2" xfId="2795" xr:uid="{00000000-0005-0000-0000-0000F4030000}"/>
    <cellStyle name="Comma 34" xfId="665" xr:uid="{00000000-0005-0000-0000-0000F5030000}"/>
    <cellStyle name="Comma 34 2" xfId="2808" xr:uid="{00000000-0005-0000-0000-0000F6030000}"/>
    <cellStyle name="Comma 34 3" xfId="2799" xr:uid="{00000000-0005-0000-0000-0000F7030000}"/>
    <cellStyle name="Comma 35" xfId="664" xr:uid="{00000000-0005-0000-0000-0000F8030000}"/>
    <cellStyle name="Comma 35 2" xfId="2803" xr:uid="{00000000-0005-0000-0000-0000F9030000}"/>
    <cellStyle name="Comma 36" xfId="687" xr:uid="{00000000-0005-0000-0000-0000FA030000}"/>
    <cellStyle name="Comma 36 2" xfId="2812" xr:uid="{00000000-0005-0000-0000-0000FB030000}"/>
    <cellStyle name="Comma 37" xfId="2814" xr:uid="{00000000-0005-0000-0000-0000FC030000}"/>
    <cellStyle name="Comma 38" xfId="690" xr:uid="{00000000-0005-0000-0000-0000FD030000}"/>
    <cellStyle name="Comma 39" xfId="747" xr:uid="{00000000-0005-0000-0000-0000FE030000}"/>
    <cellStyle name="Comma 4" xfId="7" xr:uid="{00000000-0005-0000-0000-0000FF030000}"/>
    <cellStyle name="Comma 4 10" xfId="733" xr:uid="{00000000-0005-0000-0000-000000040000}"/>
    <cellStyle name="Comma 4 2" xfId="223" xr:uid="{00000000-0005-0000-0000-000001040000}"/>
    <cellStyle name="Comma 4 2 2" xfId="1126" xr:uid="{00000000-0005-0000-0000-000002040000}"/>
    <cellStyle name="Comma 4 2 2 2" xfId="1127" xr:uid="{00000000-0005-0000-0000-000003040000}"/>
    <cellStyle name="Comma 4 2 2 2 2" xfId="2674" xr:uid="{00000000-0005-0000-0000-000004040000}"/>
    <cellStyle name="Comma 4 2 2 3" xfId="2673" xr:uid="{00000000-0005-0000-0000-000005040000}"/>
    <cellStyle name="Comma 4 2 3" xfId="1128" xr:uid="{00000000-0005-0000-0000-000006040000}"/>
    <cellStyle name="Comma 4 2 3 2" xfId="2675" xr:uid="{00000000-0005-0000-0000-000007040000}"/>
    <cellStyle name="Comma 4 2 4" xfId="704" xr:uid="{00000000-0005-0000-0000-000008040000}"/>
    <cellStyle name="Comma 4 2 4 2" xfId="765" xr:uid="{00000000-0005-0000-0000-000009040000}"/>
    <cellStyle name="Comma 4 2 5" xfId="693" xr:uid="{00000000-0005-0000-0000-00000A040000}"/>
    <cellStyle name="Comma 4 2 5 2" xfId="1129" xr:uid="{00000000-0005-0000-0000-00000B040000}"/>
    <cellStyle name="Comma 4 2 6" xfId="764" xr:uid="{00000000-0005-0000-0000-00000C040000}"/>
    <cellStyle name="Comma 4 2 6 2" xfId="2809" xr:uid="{00000000-0005-0000-0000-00000D040000}"/>
    <cellStyle name="Comma 4 2 7" xfId="2672" xr:uid="{00000000-0005-0000-0000-00000E040000}"/>
    <cellStyle name="Comma 4 2 8" xfId="705" xr:uid="{00000000-0005-0000-0000-00000F040000}"/>
    <cellStyle name="Comma 4 3" xfId="224" xr:uid="{00000000-0005-0000-0000-000010040000}"/>
    <cellStyle name="Comma 4 3 2" xfId="1131" xr:uid="{00000000-0005-0000-0000-000011040000}"/>
    <cellStyle name="Comma 4 3 2 2" xfId="1132" xr:uid="{00000000-0005-0000-0000-000012040000}"/>
    <cellStyle name="Comma 4 3 2 2 2" xfId="2676" xr:uid="{00000000-0005-0000-0000-000013040000}"/>
    <cellStyle name="Comma 4 3 2 3" xfId="2406" xr:uid="{00000000-0005-0000-0000-000014040000}"/>
    <cellStyle name="Comma 4 3 3" xfId="1133" xr:uid="{00000000-0005-0000-0000-000015040000}"/>
    <cellStyle name="Comma 4 3 3 2" xfId="2677" xr:uid="{00000000-0005-0000-0000-000016040000}"/>
    <cellStyle name="Comma 4 3 4" xfId="1130" xr:uid="{00000000-0005-0000-0000-000017040000}"/>
    <cellStyle name="Comma 4 4" xfId="222" xr:uid="{00000000-0005-0000-0000-000018040000}"/>
    <cellStyle name="Comma 4 4 2" xfId="1135" xr:uid="{00000000-0005-0000-0000-000019040000}"/>
    <cellStyle name="Comma 4 4 2 2" xfId="2410" xr:uid="{00000000-0005-0000-0000-00001A040000}"/>
    <cellStyle name="Comma 4 4 3" xfId="2408" xr:uid="{00000000-0005-0000-0000-00001B040000}"/>
    <cellStyle name="Comma 4 4 4" xfId="1134" xr:uid="{00000000-0005-0000-0000-00001C040000}"/>
    <cellStyle name="Comma 4 5" xfId="1136" xr:uid="{00000000-0005-0000-0000-00001D040000}"/>
    <cellStyle name="Comma 4 5 2" xfId="1137" xr:uid="{00000000-0005-0000-0000-00001E040000}"/>
    <cellStyle name="Comma 4 5 2 2" xfId="2416" xr:uid="{00000000-0005-0000-0000-00001F040000}"/>
    <cellStyle name="Comma 4 5 3" xfId="2412" xr:uid="{00000000-0005-0000-0000-000020040000}"/>
    <cellStyle name="Comma 4 6" xfId="1138" xr:uid="{00000000-0005-0000-0000-000021040000}"/>
    <cellStyle name="Comma 4 6 2" xfId="1139" xr:uid="{00000000-0005-0000-0000-000022040000}"/>
    <cellStyle name="Comma 4 6 2 2" xfId="1140" xr:uid="{00000000-0005-0000-0000-000023040000}"/>
    <cellStyle name="Comma 4 6 2 2 2" xfId="2260" xr:uid="{00000000-0005-0000-0000-000024040000}"/>
    <cellStyle name="Comma 4 6 2 3" xfId="2678" xr:uid="{00000000-0005-0000-0000-000025040000}"/>
    <cellStyle name="Comma 4 7" xfId="1141" xr:uid="{00000000-0005-0000-0000-000026040000}"/>
    <cellStyle name="Comma 4 7 2" xfId="1142" xr:uid="{00000000-0005-0000-0000-000027040000}"/>
    <cellStyle name="Comma 4 7 2 2" xfId="2679" xr:uid="{00000000-0005-0000-0000-000028040000}"/>
    <cellStyle name="Comma 4 7 3" xfId="2420" xr:uid="{00000000-0005-0000-0000-000029040000}"/>
    <cellStyle name="Comma 4 8" xfId="1143" xr:uid="{00000000-0005-0000-0000-00002A040000}"/>
    <cellStyle name="Comma 4 8 2" xfId="2422" xr:uid="{00000000-0005-0000-0000-00002B040000}"/>
    <cellStyle name="Comma 4 9" xfId="2472" xr:uid="{00000000-0005-0000-0000-00002C040000}"/>
    <cellStyle name="Comma 5" xfId="225" xr:uid="{00000000-0005-0000-0000-00002D040000}"/>
    <cellStyle name="Comma 5 10" xfId="1144" xr:uid="{00000000-0005-0000-0000-00002E040000}"/>
    <cellStyle name="Comma 5 11" xfId="2680" xr:uid="{00000000-0005-0000-0000-00002F040000}"/>
    <cellStyle name="Comma 5 12" xfId="699" xr:uid="{00000000-0005-0000-0000-000030040000}"/>
    <cellStyle name="Comma 5 2" xfId="1145" xr:uid="{00000000-0005-0000-0000-000031040000}"/>
    <cellStyle name="Comma 5 2 2" xfId="1146" xr:uid="{00000000-0005-0000-0000-000032040000}"/>
    <cellStyle name="Comma 5 2 2 2" xfId="1147" xr:uid="{00000000-0005-0000-0000-000033040000}"/>
    <cellStyle name="Comma 5 2 3" xfId="1148" xr:uid="{00000000-0005-0000-0000-000034040000}"/>
    <cellStyle name="Comma 5 2 4" xfId="1149" xr:uid="{00000000-0005-0000-0000-000035040000}"/>
    <cellStyle name="Comma 5 2 4 2" xfId="1150" xr:uid="{00000000-0005-0000-0000-000036040000}"/>
    <cellStyle name="Comma 5 2 4 2 2" xfId="2451" xr:uid="{00000000-0005-0000-0000-000037040000}"/>
    <cellStyle name="Comma 5 2 4 3" xfId="2271" xr:uid="{00000000-0005-0000-0000-000038040000}"/>
    <cellStyle name="Comma 5 2 5" xfId="1151" xr:uid="{00000000-0005-0000-0000-000039040000}"/>
    <cellStyle name="Comma 5 2 5 2" xfId="2272" xr:uid="{00000000-0005-0000-0000-00003A040000}"/>
    <cellStyle name="Comma 5 2 6" xfId="2681" xr:uid="{00000000-0005-0000-0000-00003B040000}"/>
    <cellStyle name="Comma 5 3" xfId="1152" xr:uid="{00000000-0005-0000-0000-00003C040000}"/>
    <cellStyle name="Comma 5 3 2" xfId="1153" xr:uid="{00000000-0005-0000-0000-00003D040000}"/>
    <cellStyle name="Comma 5 3 3" xfId="2682" xr:uid="{00000000-0005-0000-0000-00003E040000}"/>
    <cellStyle name="Comma 5 4" xfId="1154" xr:uid="{00000000-0005-0000-0000-00003F040000}"/>
    <cellStyle name="Comma 5 4 2" xfId="1155" xr:uid="{00000000-0005-0000-0000-000040040000}"/>
    <cellStyle name="Comma 5 4 2 2" xfId="1156" xr:uid="{00000000-0005-0000-0000-000041040000}"/>
    <cellStyle name="Comma 5 4 2 2 2" xfId="2684" xr:uid="{00000000-0005-0000-0000-000042040000}"/>
    <cellStyle name="Comma 5 4 2 3" xfId="2683" xr:uid="{00000000-0005-0000-0000-000043040000}"/>
    <cellStyle name="Comma 5 5" xfId="1157" xr:uid="{00000000-0005-0000-0000-000044040000}"/>
    <cellStyle name="Comma 5 5 2" xfId="1158" xr:uid="{00000000-0005-0000-0000-000045040000}"/>
    <cellStyle name="Comma 5 5 2 2" xfId="2544" xr:uid="{00000000-0005-0000-0000-000046040000}"/>
    <cellStyle name="Comma 5 5 3" xfId="2685" xr:uid="{00000000-0005-0000-0000-000047040000}"/>
    <cellStyle name="Comma 5 6" xfId="1159" xr:uid="{00000000-0005-0000-0000-000048040000}"/>
    <cellStyle name="Comma 5 6 2" xfId="1160" xr:uid="{00000000-0005-0000-0000-000049040000}"/>
    <cellStyle name="Comma 5 6 2 2" xfId="1161" xr:uid="{00000000-0005-0000-0000-00004A040000}"/>
    <cellStyle name="Comma 5 6 2 2 2" xfId="2690" xr:uid="{00000000-0005-0000-0000-00004B040000}"/>
    <cellStyle name="Comma 5 6 2 3" xfId="2688" xr:uid="{00000000-0005-0000-0000-00004C040000}"/>
    <cellStyle name="Comma 5 6 3" xfId="1162" xr:uid="{00000000-0005-0000-0000-00004D040000}"/>
    <cellStyle name="Comma 5 6 3 2" xfId="2691" xr:uid="{00000000-0005-0000-0000-00004E040000}"/>
    <cellStyle name="Comma 5 6 4" xfId="2686" xr:uid="{00000000-0005-0000-0000-00004F040000}"/>
    <cellStyle name="Comma 5 7" xfId="1163" xr:uid="{00000000-0005-0000-0000-000050040000}"/>
    <cellStyle name="Comma 5 7 2" xfId="1164" xr:uid="{00000000-0005-0000-0000-000051040000}"/>
    <cellStyle name="Comma 5 7 2 2" xfId="2694" xr:uid="{00000000-0005-0000-0000-000052040000}"/>
    <cellStyle name="Comma 5 7 3" xfId="2693" xr:uid="{00000000-0005-0000-0000-000053040000}"/>
    <cellStyle name="Comma 5 8" xfId="1165" xr:uid="{00000000-0005-0000-0000-000054040000}"/>
    <cellStyle name="Comma 5 8 2" xfId="1166" xr:uid="{00000000-0005-0000-0000-000055040000}"/>
    <cellStyle name="Comma 5 8 3" xfId="2651" xr:uid="{00000000-0005-0000-0000-000056040000}"/>
    <cellStyle name="Comma 5 9" xfId="1167" xr:uid="{00000000-0005-0000-0000-000057040000}"/>
    <cellStyle name="Comma 6" xfId="226" xr:uid="{00000000-0005-0000-0000-000058040000}"/>
    <cellStyle name="Comma 6 10" xfId="1168" xr:uid="{00000000-0005-0000-0000-000059040000}"/>
    <cellStyle name="Comma 6 10 2" xfId="2275" xr:uid="{00000000-0005-0000-0000-00005A040000}"/>
    <cellStyle name="Comma 6 11" xfId="2695" xr:uid="{00000000-0005-0000-0000-00005B040000}"/>
    <cellStyle name="Comma 6 12" xfId="750" xr:uid="{00000000-0005-0000-0000-00005C040000}"/>
    <cellStyle name="Comma 6 2" xfId="1169" xr:uid="{00000000-0005-0000-0000-00005D040000}"/>
    <cellStyle name="Comma 6 2 2" xfId="1170" xr:uid="{00000000-0005-0000-0000-00005E040000}"/>
    <cellStyle name="Comma 6 2 2 2" xfId="1171" xr:uid="{00000000-0005-0000-0000-00005F040000}"/>
    <cellStyle name="Comma 6 2 2 2 2" xfId="2698" xr:uid="{00000000-0005-0000-0000-000060040000}"/>
    <cellStyle name="Comma 6 2 2 3" xfId="2697" xr:uid="{00000000-0005-0000-0000-000061040000}"/>
    <cellStyle name="Comma 6 2 3" xfId="1172" xr:uid="{00000000-0005-0000-0000-000062040000}"/>
    <cellStyle name="Comma 6 2 3 2" xfId="2699" xr:uid="{00000000-0005-0000-0000-000063040000}"/>
    <cellStyle name="Comma 6 2 4" xfId="1173" xr:uid="{00000000-0005-0000-0000-000064040000}"/>
    <cellStyle name="Comma 6 2 4 2" xfId="2701" xr:uid="{00000000-0005-0000-0000-000065040000}"/>
    <cellStyle name="Comma 6 2 5" xfId="2696" xr:uid="{00000000-0005-0000-0000-000066040000}"/>
    <cellStyle name="Comma 6 3" xfId="1174" xr:uid="{00000000-0005-0000-0000-000067040000}"/>
    <cellStyle name="Comma 6 3 2" xfId="1175" xr:uid="{00000000-0005-0000-0000-000068040000}"/>
    <cellStyle name="Comma 6 3 2 2" xfId="2459" xr:uid="{00000000-0005-0000-0000-000069040000}"/>
    <cellStyle name="Comma 6 3 3" xfId="2543" xr:uid="{00000000-0005-0000-0000-00006A040000}"/>
    <cellStyle name="Comma 6 4" xfId="1176" xr:uid="{00000000-0005-0000-0000-00006B040000}"/>
    <cellStyle name="Comma 6 4 2" xfId="1177" xr:uid="{00000000-0005-0000-0000-00006C040000}"/>
    <cellStyle name="Comma 6 4 2 2" xfId="2253" xr:uid="{00000000-0005-0000-0000-00006D040000}"/>
    <cellStyle name="Comma 6 4 3" xfId="2702" xr:uid="{00000000-0005-0000-0000-00006E040000}"/>
    <cellStyle name="Comma 6 5" xfId="1178" xr:uid="{00000000-0005-0000-0000-00006F040000}"/>
    <cellStyle name="Comma 6 5 2" xfId="1179" xr:uid="{00000000-0005-0000-0000-000070040000}"/>
    <cellStyle name="Comma 6 5 2 2" xfId="2704" xr:uid="{00000000-0005-0000-0000-000071040000}"/>
    <cellStyle name="Comma 6 5 3" xfId="2703" xr:uid="{00000000-0005-0000-0000-000072040000}"/>
    <cellStyle name="Comma 6 6" xfId="1180" xr:uid="{00000000-0005-0000-0000-000073040000}"/>
    <cellStyle name="Comma 6 6 2" xfId="1181" xr:uid="{00000000-0005-0000-0000-000074040000}"/>
    <cellStyle name="Comma 6 6 2 2" xfId="2706" xr:uid="{00000000-0005-0000-0000-000075040000}"/>
    <cellStyle name="Comma 6 6 3" xfId="2705" xr:uid="{00000000-0005-0000-0000-000076040000}"/>
    <cellStyle name="Comma 6 7" xfId="1182" xr:uid="{00000000-0005-0000-0000-000077040000}"/>
    <cellStyle name="Comma 6 7 2" xfId="1183" xr:uid="{00000000-0005-0000-0000-000078040000}"/>
    <cellStyle name="Comma 6 7 2 2" xfId="2708" xr:uid="{00000000-0005-0000-0000-000079040000}"/>
    <cellStyle name="Comma 6 7 3" xfId="2707" xr:uid="{00000000-0005-0000-0000-00007A040000}"/>
    <cellStyle name="Comma 6 8" xfId="1184" xr:uid="{00000000-0005-0000-0000-00007B040000}"/>
    <cellStyle name="Comma 6 8 2" xfId="1185" xr:uid="{00000000-0005-0000-0000-00007C040000}"/>
    <cellStyle name="Comma 6 8 2 2" xfId="2591" xr:uid="{00000000-0005-0000-0000-00007D040000}"/>
    <cellStyle name="Comma 6 8 3" xfId="2588" xr:uid="{00000000-0005-0000-0000-00007E040000}"/>
    <cellStyle name="Comma 6 9" xfId="1186" xr:uid="{00000000-0005-0000-0000-00007F040000}"/>
    <cellStyle name="Comma 6 9 2" xfId="2594" xr:uid="{00000000-0005-0000-0000-000080040000}"/>
    <cellStyle name="Comma 7" xfId="227" xr:uid="{00000000-0005-0000-0000-000081040000}"/>
    <cellStyle name="Comma 7 2" xfId="754" xr:uid="{00000000-0005-0000-0000-000082040000}"/>
    <cellStyle name="Comma 7 2 2" xfId="1187" xr:uid="{00000000-0005-0000-0000-000083040000}"/>
    <cellStyle name="Comma 7 2 3" xfId="2710" xr:uid="{00000000-0005-0000-0000-000084040000}"/>
    <cellStyle name="Comma 7 3" xfId="1188" xr:uid="{00000000-0005-0000-0000-000085040000}"/>
    <cellStyle name="Comma 7 3 2" xfId="2712" xr:uid="{00000000-0005-0000-0000-000086040000}"/>
    <cellStyle name="Comma 7 4" xfId="2714" xr:uid="{00000000-0005-0000-0000-000087040000}"/>
    <cellStyle name="Comma 7 5" xfId="2709" xr:uid="{00000000-0005-0000-0000-000088040000}"/>
    <cellStyle name="Comma 7 6" xfId="752" xr:uid="{00000000-0005-0000-0000-000089040000}"/>
    <cellStyle name="Comma 8" xfId="228" xr:uid="{00000000-0005-0000-0000-00008A040000}"/>
    <cellStyle name="Comma 8 2" xfId="1189" xr:uid="{00000000-0005-0000-0000-00008B040000}"/>
    <cellStyle name="Comma 8 2 2" xfId="1190" xr:uid="{00000000-0005-0000-0000-00008C040000}"/>
    <cellStyle name="Comma 8 2 3" xfId="1191" xr:uid="{00000000-0005-0000-0000-00008D040000}"/>
    <cellStyle name="Comma 8 2 3 2" xfId="2717" xr:uid="{00000000-0005-0000-0000-00008E040000}"/>
    <cellStyle name="Comma 8 2 4" xfId="691" xr:uid="{00000000-0005-0000-0000-00008F040000}"/>
    <cellStyle name="Comma 8 2 4 2" xfId="2718" xr:uid="{00000000-0005-0000-0000-000090040000}"/>
    <cellStyle name="Comma 8 2 5" xfId="2716" xr:uid="{00000000-0005-0000-0000-000091040000}"/>
    <cellStyle name="Comma 8 3" xfId="683" xr:uid="{00000000-0005-0000-0000-000092040000}"/>
    <cellStyle name="Comma 8 3 2" xfId="2719" xr:uid="{00000000-0005-0000-0000-000093040000}"/>
    <cellStyle name="Comma 8 3 3" xfId="1192" xr:uid="{00000000-0005-0000-0000-000094040000}"/>
    <cellStyle name="Comma 8 4" xfId="718" xr:uid="{00000000-0005-0000-0000-000095040000}"/>
    <cellStyle name="Comma 8 4 2" xfId="2722" xr:uid="{00000000-0005-0000-0000-000096040000}"/>
    <cellStyle name="Comma 8 5" xfId="685" xr:uid="{00000000-0005-0000-0000-000097040000}"/>
    <cellStyle name="Comma 8 5 2" xfId="1193" xr:uid="{00000000-0005-0000-0000-000098040000}"/>
    <cellStyle name="Comma 8 5 2 2" xfId="2725" xr:uid="{00000000-0005-0000-0000-000099040000}"/>
    <cellStyle name="Comma 8 6" xfId="2175" xr:uid="{00000000-0005-0000-0000-00009A040000}"/>
    <cellStyle name="Comma 8 6 2" xfId="2259" xr:uid="{00000000-0005-0000-0000-00009B040000}"/>
    <cellStyle name="Comma 8 7" xfId="2811" xr:uid="{00000000-0005-0000-0000-00009C040000}"/>
    <cellStyle name="Comma 8 8" xfId="2541" xr:uid="{00000000-0005-0000-0000-00009D040000}"/>
    <cellStyle name="Comma 8 9" xfId="694" xr:uid="{00000000-0005-0000-0000-00009E040000}"/>
    <cellStyle name="Comma 9" xfId="229" xr:uid="{00000000-0005-0000-0000-00009F040000}"/>
    <cellStyle name="Comma 9 2" xfId="1194" xr:uid="{00000000-0005-0000-0000-0000A0040000}"/>
    <cellStyle name="Comma 9 3" xfId="703" xr:uid="{00000000-0005-0000-0000-0000A1040000}"/>
    <cellStyle name="Comma 9 3 2" xfId="2726" xr:uid="{00000000-0005-0000-0000-0000A2040000}"/>
    <cellStyle name="Comma 9 4" xfId="2662" xr:uid="{00000000-0005-0000-0000-0000A3040000}"/>
    <cellStyle name="Comma 9 5" xfId="692" xr:uid="{00000000-0005-0000-0000-0000A4040000}"/>
    <cellStyle name="Comma0" xfId="230" xr:uid="{00000000-0005-0000-0000-0000A5040000}"/>
    <cellStyle name="Comma0 2" xfId="231" xr:uid="{00000000-0005-0000-0000-0000A6040000}"/>
    <cellStyle name="Comma0 2 2" xfId="2727" xr:uid="{00000000-0005-0000-0000-0000A7040000}"/>
    <cellStyle name="Comma0 3" xfId="232" xr:uid="{00000000-0005-0000-0000-0000A8040000}"/>
    <cellStyle name="Comma0 4" xfId="734" xr:uid="{00000000-0005-0000-0000-0000A9040000}"/>
    <cellStyle name="COMMENTS" xfId="233" xr:uid="{00000000-0005-0000-0000-0000AA040000}"/>
    <cellStyle name="Curren - Style3" xfId="234" xr:uid="{00000000-0005-0000-0000-0000AB040000}"/>
    <cellStyle name="Curren - Style4" xfId="235" xr:uid="{00000000-0005-0000-0000-0000AC040000}"/>
    <cellStyle name="Currency 2" xfId="236" xr:uid="{00000000-0005-0000-0000-0000AD040000}"/>
    <cellStyle name="Currency 2 2" xfId="1196" xr:uid="{00000000-0005-0000-0000-0000AE040000}"/>
    <cellStyle name="Currency 2 2 2" xfId="1197" xr:uid="{00000000-0005-0000-0000-0000AF040000}"/>
    <cellStyle name="Currency 2 3" xfId="1198" xr:uid="{00000000-0005-0000-0000-0000B0040000}"/>
    <cellStyle name="Currency 2 3 2" xfId="1199" xr:uid="{00000000-0005-0000-0000-0000B1040000}"/>
    <cellStyle name="Currency 2 4" xfId="1200" xr:uid="{00000000-0005-0000-0000-0000B2040000}"/>
    <cellStyle name="Currency 2 4 2" xfId="1201" xr:uid="{00000000-0005-0000-0000-0000B3040000}"/>
    <cellStyle name="Currency 2 4 2 2" xfId="1202" xr:uid="{00000000-0005-0000-0000-0000B4040000}"/>
    <cellStyle name="Currency 2 4 3" xfId="1203" xr:uid="{00000000-0005-0000-0000-0000B5040000}"/>
    <cellStyle name="Currency 2 5" xfId="1204" xr:uid="{00000000-0005-0000-0000-0000B6040000}"/>
    <cellStyle name="Currency 2 6" xfId="1195" xr:uid="{00000000-0005-0000-0000-0000B7040000}"/>
    <cellStyle name="Currency 3" xfId="237" xr:uid="{00000000-0005-0000-0000-0000B8040000}"/>
    <cellStyle name="Currency 3 2" xfId="643" xr:uid="{00000000-0005-0000-0000-0000B9040000}"/>
    <cellStyle name="Currency 3 3" xfId="1205" xr:uid="{00000000-0005-0000-0000-0000BA040000}"/>
    <cellStyle name="Currency 4" xfId="2173" xr:uid="{00000000-0005-0000-0000-0000BB040000}"/>
    <cellStyle name="Currency0" xfId="238" xr:uid="{00000000-0005-0000-0000-0000BC040000}"/>
    <cellStyle name="Currency0 2" xfId="239" xr:uid="{00000000-0005-0000-0000-0000BD040000}"/>
    <cellStyle name="Currency0 2 2" xfId="1207" xr:uid="{00000000-0005-0000-0000-0000BE040000}"/>
    <cellStyle name="Currency0 2 2 2" xfId="2434" xr:uid="{00000000-0005-0000-0000-0000BF040000}"/>
    <cellStyle name="Currency0 2 3" xfId="2431" xr:uid="{00000000-0005-0000-0000-0000C0040000}"/>
    <cellStyle name="Currency0 2 4" xfId="1206" xr:uid="{00000000-0005-0000-0000-0000C1040000}"/>
    <cellStyle name="Currency0 3" xfId="240" xr:uid="{00000000-0005-0000-0000-0000C2040000}"/>
    <cellStyle name="Currency0 3 2" xfId="1209" xr:uid="{00000000-0005-0000-0000-0000C3040000}"/>
    <cellStyle name="Currency0 3 2 2" xfId="2438" xr:uid="{00000000-0005-0000-0000-0000C4040000}"/>
    <cellStyle name="Currency0 3 3" xfId="2436" xr:uid="{00000000-0005-0000-0000-0000C5040000}"/>
    <cellStyle name="Currency0 3 4" xfId="1208" xr:uid="{00000000-0005-0000-0000-0000C6040000}"/>
    <cellStyle name="Currency0 4" xfId="1210" xr:uid="{00000000-0005-0000-0000-0000C7040000}"/>
    <cellStyle name="Currency0 4 2" xfId="2277" xr:uid="{00000000-0005-0000-0000-0000C8040000}"/>
    <cellStyle name="Currency0 5" xfId="2429" xr:uid="{00000000-0005-0000-0000-0000C9040000}"/>
    <cellStyle name="Currency0 6" xfId="735" xr:uid="{00000000-0005-0000-0000-0000CA040000}"/>
    <cellStyle name="Data" xfId="241" xr:uid="{00000000-0005-0000-0000-0000CB040000}"/>
    <cellStyle name="Date" xfId="242" xr:uid="{00000000-0005-0000-0000-0000CC040000}"/>
    <cellStyle name="Date 2" xfId="243" xr:uid="{00000000-0005-0000-0000-0000CD040000}"/>
    <cellStyle name="Date 2 2" xfId="2729" xr:uid="{00000000-0005-0000-0000-0000CE040000}"/>
    <cellStyle name="Date 2 3" xfId="1211" xr:uid="{00000000-0005-0000-0000-0000CF040000}"/>
    <cellStyle name="Date 3" xfId="244" xr:uid="{00000000-0005-0000-0000-0000D0040000}"/>
    <cellStyle name="Date 3 2" xfId="1213" xr:uid="{00000000-0005-0000-0000-0000D1040000}"/>
    <cellStyle name="Date 3 2 2" xfId="1214" xr:uid="{00000000-0005-0000-0000-0000D2040000}"/>
    <cellStyle name="Date 3 2 2 2" xfId="2542" xr:uid="{00000000-0005-0000-0000-0000D3040000}"/>
    <cellStyle name="Date 3 2 3" xfId="2520" xr:uid="{00000000-0005-0000-0000-0000D4040000}"/>
    <cellStyle name="Date 3 3" xfId="2518" xr:uid="{00000000-0005-0000-0000-0000D5040000}"/>
    <cellStyle name="Date 3 4" xfId="1212" xr:uid="{00000000-0005-0000-0000-0000D6040000}"/>
    <cellStyle name="Date 4" xfId="1215" xr:uid="{00000000-0005-0000-0000-0000D7040000}"/>
    <cellStyle name="Date 4 2" xfId="2523" xr:uid="{00000000-0005-0000-0000-0000D8040000}"/>
    <cellStyle name="Date 5" xfId="1216" xr:uid="{00000000-0005-0000-0000-0000D9040000}"/>
    <cellStyle name="Date 5 2" xfId="2730" xr:uid="{00000000-0005-0000-0000-0000DA040000}"/>
    <cellStyle name="Date 6" xfId="1217" xr:uid="{00000000-0005-0000-0000-0000DB040000}"/>
    <cellStyle name="Date 6 2" xfId="2731" xr:uid="{00000000-0005-0000-0000-0000DC040000}"/>
    <cellStyle name="Date 7" xfId="1218" xr:uid="{00000000-0005-0000-0000-0000DD040000}"/>
    <cellStyle name="Date 7 2" xfId="2732" xr:uid="{00000000-0005-0000-0000-0000DE040000}"/>
    <cellStyle name="Date 8" xfId="2728" xr:uid="{00000000-0005-0000-0000-0000DF040000}"/>
    <cellStyle name="Date 9" xfId="736" xr:uid="{00000000-0005-0000-0000-0000E0040000}"/>
    <cellStyle name="Date Released" xfId="245" xr:uid="{00000000-0005-0000-0000-0000E1040000}"/>
    <cellStyle name="Date Released 2" xfId="246" xr:uid="{00000000-0005-0000-0000-0000E2040000}"/>
    <cellStyle name="Date Released 3" xfId="247" xr:uid="{00000000-0005-0000-0000-0000E3040000}"/>
    <cellStyle name="Date_Ausfisc09-09" xfId="248" xr:uid="{00000000-0005-0000-0000-0000E4040000}"/>
    <cellStyle name="diskette" xfId="249" xr:uid="{00000000-0005-0000-0000-0000E5040000}"/>
    <cellStyle name="diskette 2" xfId="250" xr:uid="{00000000-0005-0000-0000-0000E6040000}"/>
    <cellStyle name="diskette 3" xfId="251" xr:uid="{00000000-0005-0000-0000-0000E7040000}"/>
    <cellStyle name="Emphasis 1" xfId="252" xr:uid="{00000000-0005-0000-0000-0000E8040000}"/>
    <cellStyle name="Emphasis 2" xfId="253" xr:uid="{00000000-0005-0000-0000-0000E9040000}"/>
    <cellStyle name="Emphasis 3" xfId="254" xr:uid="{00000000-0005-0000-0000-0000EA040000}"/>
    <cellStyle name="Euro" xfId="255" xr:uid="{00000000-0005-0000-0000-0000EB040000}"/>
    <cellStyle name="Euro 2" xfId="256" xr:uid="{00000000-0005-0000-0000-0000EC040000}"/>
    <cellStyle name="Euro 3" xfId="257" xr:uid="{00000000-0005-0000-0000-0000ED040000}"/>
    <cellStyle name="Euro 4" xfId="258" xr:uid="{00000000-0005-0000-0000-0000EE040000}"/>
    <cellStyle name="Euro 5" xfId="259" xr:uid="{00000000-0005-0000-0000-0000EF040000}"/>
    <cellStyle name="Euro 6" xfId="260" xr:uid="{00000000-0005-0000-0000-0000F0040000}"/>
    <cellStyle name="Euro 7" xfId="261" xr:uid="{00000000-0005-0000-0000-0000F1040000}"/>
    <cellStyle name="Euro 8" xfId="262" xr:uid="{00000000-0005-0000-0000-0000F2040000}"/>
    <cellStyle name="Excel Built-in Comma" xfId="1219" xr:uid="{00000000-0005-0000-0000-0000F3040000}"/>
    <cellStyle name="Excel Built-in Comma 2" xfId="2733" xr:uid="{00000000-0005-0000-0000-0000F4040000}"/>
    <cellStyle name="Excel.Chart" xfId="263" xr:uid="{00000000-0005-0000-0000-0000F5040000}"/>
    <cellStyle name="Excel.Chart 2" xfId="264" xr:uid="{00000000-0005-0000-0000-0000F6040000}"/>
    <cellStyle name="Excel.Chart 3" xfId="265" xr:uid="{00000000-0005-0000-0000-0000F7040000}"/>
    <cellStyle name="Explanatory Text 2" xfId="266" xr:uid="{00000000-0005-0000-0000-0000F8040000}"/>
    <cellStyle name="Explanatory Text 2 2" xfId="267" xr:uid="{00000000-0005-0000-0000-0000F9040000}"/>
    <cellStyle name="Explanatory Text 2 2 2" xfId="1221" xr:uid="{00000000-0005-0000-0000-0000FA040000}"/>
    <cellStyle name="Explanatory Text 2 3" xfId="268" xr:uid="{00000000-0005-0000-0000-0000FB040000}"/>
    <cellStyle name="Explanatory Text 2 4" xfId="1220" xr:uid="{00000000-0005-0000-0000-0000FC040000}"/>
    <cellStyle name="Explanatory Text 3" xfId="1222" xr:uid="{00000000-0005-0000-0000-0000FD040000}"/>
    <cellStyle name="F2" xfId="269" xr:uid="{00000000-0005-0000-0000-0000FE040000}"/>
    <cellStyle name="F2 2" xfId="270" xr:uid="{00000000-0005-0000-0000-0000FF040000}"/>
    <cellStyle name="F3" xfId="271" xr:uid="{00000000-0005-0000-0000-000000050000}"/>
    <cellStyle name="F3 2" xfId="272" xr:uid="{00000000-0005-0000-0000-000001050000}"/>
    <cellStyle name="F4" xfId="273" xr:uid="{00000000-0005-0000-0000-000002050000}"/>
    <cellStyle name="F4 2" xfId="274" xr:uid="{00000000-0005-0000-0000-000003050000}"/>
    <cellStyle name="F5" xfId="275" xr:uid="{00000000-0005-0000-0000-000004050000}"/>
    <cellStyle name="F5 2" xfId="276" xr:uid="{00000000-0005-0000-0000-000005050000}"/>
    <cellStyle name="F6" xfId="277" xr:uid="{00000000-0005-0000-0000-000006050000}"/>
    <cellStyle name="F6 2" xfId="278" xr:uid="{00000000-0005-0000-0000-000007050000}"/>
    <cellStyle name="F7" xfId="279" xr:uid="{00000000-0005-0000-0000-000008050000}"/>
    <cellStyle name="F7 2" xfId="280" xr:uid="{00000000-0005-0000-0000-000009050000}"/>
    <cellStyle name="F8" xfId="281" xr:uid="{00000000-0005-0000-0000-00000A050000}"/>
    <cellStyle name="F8 2" xfId="282" xr:uid="{00000000-0005-0000-0000-00000B050000}"/>
    <cellStyle name="facha" xfId="283" xr:uid="{00000000-0005-0000-0000-00000C050000}"/>
    <cellStyle name="Fecha" xfId="284" xr:uid="{00000000-0005-0000-0000-00000D050000}"/>
    <cellStyle name="Fijo" xfId="285" xr:uid="{00000000-0005-0000-0000-00000E050000}"/>
    <cellStyle name="Fixed" xfId="286" xr:uid="{00000000-0005-0000-0000-00000F050000}"/>
    <cellStyle name="Fixed 2" xfId="287" xr:uid="{00000000-0005-0000-0000-000010050000}"/>
    <cellStyle name="Fixed 2 2" xfId="2689" xr:uid="{00000000-0005-0000-0000-000011050000}"/>
    <cellStyle name="Fixed 2 3" xfId="1223" xr:uid="{00000000-0005-0000-0000-000012050000}"/>
    <cellStyle name="Fixed 3" xfId="1224" xr:uid="{00000000-0005-0000-0000-000013050000}"/>
    <cellStyle name="Fixed 3 2" xfId="1225" xr:uid="{00000000-0005-0000-0000-000014050000}"/>
    <cellStyle name="Fixed 3 2 2" xfId="1226" xr:uid="{00000000-0005-0000-0000-000015050000}"/>
    <cellStyle name="Fixed 3 2 2 2" xfId="2735" xr:uid="{00000000-0005-0000-0000-000016050000}"/>
    <cellStyle name="Fixed 3 2 3" xfId="2734" xr:uid="{00000000-0005-0000-0000-000017050000}"/>
    <cellStyle name="Fixed 3 3" xfId="2692" xr:uid="{00000000-0005-0000-0000-000018050000}"/>
    <cellStyle name="Fixed 4" xfId="1227" xr:uid="{00000000-0005-0000-0000-000019050000}"/>
    <cellStyle name="Fixed 4 2" xfId="2736" xr:uid="{00000000-0005-0000-0000-00001A050000}"/>
    <cellStyle name="Fixed 5" xfId="1228" xr:uid="{00000000-0005-0000-0000-00001B050000}"/>
    <cellStyle name="Fixed 5 2" xfId="2248" xr:uid="{00000000-0005-0000-0000-00001C050000}"/>
    <cellStyle name="Fixed 6" xfId="1229" xr:uid="{00000000-0005-0000-0000-00001D050000}"/>
    <cellStyle name="Fixed 6 2" xfId="2244" xr:uid="{00000000-0005-0000-0000-00001E050000}"/>
    <cellStyle name="Fixed 7" xfId="1230" xr:uid="{00000000-0005-0000-0000-00001F050000}"/>
    <cellStyle name="Fixed 7 2" xfId="2249" xr:uid="{00000000-0005-0000-0000-000020050000}"/>
    <cellStyle name="Fixed 8" xfId="2687" xr:uid="{00000000-0005-0000-0000-000021050000}"/>
    <cellStyle name="Fixed 9" xfId="737" xr:uid="{00000000-0005-0000-0000-000022050000}"/>
    <cellStyle name="fixed0 - Style4" xfId="288" xr:uid="{00000000-0005-0000-0000-000023050000}"/>
    <cellStyle name="fixed0 - Style4 2" xfId="289" xr:uid="{00000000-0005-0000-0000-000024050000}"/>
    <cellStyle name="fixed0 - Style4 3" xfId="290" xr:uid="{00000000-0005-0000-0000-000025050000}"/>
    <cellStyle name="Fixo" xfId="291" xr:uid="{00000000-0005-0000-0000-000026050000}"/>
    <cellStyle name="Good 2" xfId="292" xr:uid="{00000000-0005-0000-0000-000027050000}"/>
    <cellStyle name="Good 2 2" xfId="293" xr:uid="{00000000-0005-0000-0000-000028050000}"/>
    <cellStyle name="Good 2 2 2" xfId="2738" xr:uid="{00000000-0005-0000-0000-000029050000}"/>
    <cellStyle name="Good 2 2 3" xfId="1232" xr:uid="{00000000-0005-0000-0000-00002A050000}"/>
    <cellStyle name="Good 2 3" xfId="294" xr:uid="{00000000-0005-0000-0000-00002B050000}"/>
    <cellStyle name="Good 2 3 2" xfId="2737" xr:uid="{00000000-0005-0000-0000-00002C050000}"/>
    <cellStyle name="Good 2 4" xfId="1231" xr:uid="{00000000-0005-0000-0000-00002D050000}"/>
    <cellStyle name="Good 3" xfId="295" xr:uid="{00000000-0005-0000-0000-00002E050000}"/>
    <cellStyle name="Good 3 2" xfId="2739" xr:uid="{00000000-0005-0000-0000-00002F050000}"/>
    <cellStyle name="Good 3 3" xfId="1233" xr:uid="{00000000-0005-0000-0000-000030050000}"/>
    <cellStyle name="Good 4" xfId="296" xr:uid="{00000000-0005-0000-0000-000031050000}"/>
    <cellStyle name="Grey" xfId="297" xr:uid="{00000000-0005-0000-0000-000032050000}"/>
    <cellStyle name="Grey 2" xfId="298" xr:uid="{00000000-0005-0000-0000-000033050000}"/>
    <cellStyle name="GROUPHEADING" xfId="299" xr:uid="{00000000-0005-0000-0000-000034050000}"/>
    <cellStyle name="HDR1" xfId="300" xr:uid="{00000000-0005-0000-0000-000035050000}"/>
    <cellStyle name="HDR1 2" xfId="301" xr:uid="{00000000-0005-0000-0000-000036050000}"/>
    <cellStyle name="Header1" xfId="302" xr:uid="{00000000-0005-0000-0000-000037050000}"/>
    <cellStyle name="Header2" xfId="303" xr:uid="{00000000-0005-0000-0000-000038050000}"/>
    <cellStyle name="HEADER3" xfId="304" xr:uid="{00000000-0005-0000-0000-000039050000}"/>
    <cellStyle name="HEADER3 2" xfId="305" xr:uid="{00000000-0005-0000-0000-00003A050000}"/>
    <cellStyle name="heading" xfId="306" xr:uid="{00000000-0005-0000-0000-00003B050000}"/>
    <cellStyle name="Heading - Column" xfId="307" xr:uid="{00000000-0005-0000-0000-00003C050000}"/>
    <cellStyle name="Heading - Other" xfId="308" xr:uid="{00000000-0005-0000-0000-00003D050000}"/>
    <cellStyle name="Heading - Row" xfId="309" xr:uid="{00000000-0005-0000-0000-00003E050000}"/>
    <cellStyle name="Heading - Sheet" xfId="310" xr:uid="{00000000-0005-0000-0000-00003F050000}"/>
    <cellStyle name="Heading 1 2" xfId="311" xr:uid="{00000000-0005-0000-0000-000040050000}"/>
    <cellStyle name="Heading 1 2 2" xfId="312" xr:uid="{00000000-0005-0000-0000-000041050000}"/>
    <cellStyle name="Heading 1 2 2 2" xfId="1237" xr:uid="{00000000-0005-0000-0000-000042050000}"/>
    <cellStyle name="Heading 1 2 2 3" xfId="2380" xr:uid="{00000000-0005-0000-0000-000043050000}"/>
    <cellStyle name="Heading 1 2 2 4" xfId="1236" xr:uid="{00000000-0005-0000-0000-000044050000}"/>
    <cellStyle name="Heading 1 2 3" xfId="313" xr:uid="{00000000-0005-0000-0000-000045050000}"/>
    <cellStyle name="Heading 1 2 4" xfId="1235" xr:uid="{00000000-0005-0000-0000-000046050000}"/>
    <cellStyle name="Heading 1 3" xfId="314" xr:uid="{00000000-0005-0000-0000-000047050000}"/>
    <cellStyle name="Heading 1 3 2" xfId="1239" xr:uid="{00000000-0005-0000-0000-000048050000}"/>
    <cellStyle name="Heading 1 3 3" xfId="2741" xr:uid="{00000000-0005-0000-0000-000049050000}"/>
    <cellStyle name="Heading 1 3 4" xfId="1238" xr:uid="{00000000-0005-0000-0000-00004A050000}"/>
    <cellStyle name="Heading 1 4" xfId="1240" xr:uid="{00000000-0005-0000-0000-00004B050000}"/>
    <cellStyle name="Heading 1 4 2" xfId="2742" xr:uid="{00000000-0005-0000-0000-00004C050000}"/>
    <cellStyle name="Heading 2 2" xfId="315" xr:uid="{00000000-0005-0000-0000-00004D050000}"/>
    <cellStyle name="Heading 2 2 2" xfId="316" xr:uid="{00000000-0005-0000-0000-00004E050000}"/>
    <cellStyle name="Heading 2 2 2 2" xfId="1243" xr:uid="{00000000-0005-0000-0000-00004F050000}"/>
    <cellStyle name="Heading 2 2 2 3" xfId="2618" xr:uid="{00000000-0005-0000-0000-000050050000}"/>
    <cellStyle name="Heading 2 2 2 4" xfId="1242" xr:uid="{00000000-0005-0000-0000-000051050000}"/>
    <cellStyle name="Heading 2 2 3" xfId="317" xr:uid="{00000000-0005-0000-0000-000052050000}"/>
    <cellStyle name="Heading 2 2 4" xfId="1241" xr:uid="{00000000-0005-0000-0000-000053050000}"/>
    <cellStyle name="Heading 2 3" xfId="318" xr:uid="{00000000-0005-0000-0000-000054050000}"/>
    <cellStyle name="Heading 2 3 2" xfId="1245" xr:uid="{00000000-0005-0000-0000-000055050000}"/>
    <cellStyle name="Heading 2 3 3" xfId="2743" xr:uid="{00000000-0005-0000-0000-000056050000}"/>
    <cellStyle name="Heading 2 3 4" xfId="1244" xr:uid="{00000000-0005-0000-0000-000057050000}"/>
    <cellStyle name="Heading 2 4" xfId="1246" xr:uid="{00000000-0005-0000-0000-000058050000}"/>
    <cellStyle name="Heading 2 4 2" xfId="2744" xr:uid="{00000000-0005-0000-0000-000059050000}"/>
    <cellStyle name="Heading 2 5" xfId="2740" xr:uid="{00000000-0005-0000-0000-00005A050000}"/>
    <cellStyle name="Heading 3 2" xfId="319" xr:uid="{00000000-0005-0000-0000-00005B050000}"/>
    <cellStyle name="Heading 3 2 2" xfId="320" xr:uid="{00000000-0005-0000-0000-00005C050000}"/>
    <cellStyle name="Heading 3 2 2 2" xfId="2320" xr:uid="{00000000-0005-0000-0000-00005D050000}"/>
    <cellStyle name="Heading 3 2 2 3" xfId="1248" xr:uid="{00000000-0005-0000-0000-00005E050000}"/>
    <cellStyle name="Heading 3 2 3" xfId="321" xr:uid="{00000000-0005-0000-0000-00005F050000}"/>
    <cellStyle name="Heading 3 2 3 2" xfId="2315" xr:uid="{00000000-0005-0000-0000-000060050000}"/>
    <cellStyle name="Heading 3 2 4" xfId="1247" xr:uid="{00000000-0005-0000-0000-000061050000}"/>
    <cellStyle name="Heading 3 3" xfId="322" xr:uid="{00000000-0005-0000-0000-000062050000}"/>
    <cellStyle name="Heading 3 3 2" xfId="2745" xr:uid="{00000000-0005-0000-0000-000063050000}"/>
    <cellStyle name="Heading 3 3 3" xfId="1249" xr:uid="{00000000-0005-0000-0000-000064050000}"/>
    <cellStyle name="Heading 4 2" xfId="323" xr:uid="{00000000-0005-0000-0000-000065050000}"/>
    <cellStyle name="Heading 4 2 2" xfId="324" xr:uid="{00000000-0005-0000-0000-000066050000}"/>
    <cellStyle name="Heading 4 2 2 2" xfId="1251" xr:uid="{00000000-0005-0000-0000-000067050000}"/>
    <cellStyle name="Heading 4 2 3" xfId="325" xr:uid="{00000000-0005-0000-0000-000068050000}"/>
    <cellStyle name="Heading 4 2 4" xfId="1250" xr:uid="{00000000-0005-0000-0000-000069050000}"/>
    <cellStyle name="Heading 4 3" xfId="326" xr:uid="{00000000-0005-0000-0000-00006A050000}"/>
    <cellStyle name="Heading 4 3 2" xfId="1252" xr:uid="{00000000-0005-0000-0000-00006B050000}"/>
    <cellStyle name="Heading 5" xfId="1234" xr:uid="{00000000-0005-0000-0000-00006C050000}"/>
    <cellStyle name="Heading 6" xfId="2830" xr:uid="{00000000-0005-0000-0000-00006D050000}"/>
    <cellStyle name="Heading1" xfId="327" xr:uid="{00000000-0005-0000-0000-00006E050000}"/>
    <cellStyle name="Heading1 2" xfId="328" xr:uid="{00000000-0005-0000-0000-00006F050000}"/>
    <cellStyle name="Heading1 2 2" xfId="2713" xr:uid="{00000000-0005-0000-0000-000070050000}"/>
    <cellStyle name="Heading1 2 3" xfId="1253" xr:uid="{00000000-0005-0000-0000-000071050000}"/>
    <cellStyle name="Heading1 3" xfId="1254" xr:uid="{00000000-0005-0000-0000-000072050000}"/>
    <cellStyle name="Heading1 3 2" xfId="1255" xr:uid="{00000000-0005-0000-0000-000073050000}"/>
    <cellStyle name="Heading1 3 2 2" xfId="2747" xr:uid="{00000000-0005-0000-0000-000074050000}"/>
    <cellStyle name="Heading1 3 3" xfId="2715" xr:uid="{00000000-0005-0000-0000-000075050000}"/>
    <cellStyle name="Heading1 4" xfId="1256" xr:uid="{00000000-0005-0000-0000-000076050000}"/>
    <cellStyle name="Heading1 4 2" xfId="1257" xr:uid="{00000000-0005-0000-0000-000077050000}"/>
    <cellStyle name="Heading1 4 2 2" xfId="1258" xr:uid="{00000000-0005-0000-0000-000078050000}"/>
    <cellStyle name="Heading1 4 2 2 2" xfId="2750" xr:uid="{00000000-0005-0000-0000-000079050000}"/>
    <cellStyle name="Heading1 4 2 3" xfId="2749" xr:uid="{00000000-0005-0000-0000-00007A050000}"/>
    <cellStyle name="Heading1 4 3" xfId="2748" xr:uid="{00000000-0005-0000-0000-00007B050000}"/>
    <cellStyle name="Heading1 5" xfId="1259" xr:uid="{00000000-0005-0000-0000-00007C050000}"/>
    <cellStyle name="Heading1 5 2" xfId="2298" xr:uid="{00000000-0005-0000-0000-00007D050000}"/>
    <cellStyle name="Heading1 6" xfId="1260" xr:uid="{00000000-0005-0000-0000-00007E050000}"/>
    <cellStyle name="Heading1 6 2" xfId="2301" xr:uid="{00000000-0005-0000-0000-00007F050000}"/>
    <cellStyle name="Heading1 7" xfId="1261" xr:uid="{00000000-0005-0000-0000-000080050000}"/>
    <cellStyle name="Heading1 7 2" xfId="2303" xr:uid="{00000000-0005-0000-0000-000081050000}"/>
    <cellStyle name="Heading1 8" xfId="1262" xr:uid="{00000000-0005-0000-0000-000082050000}"/>
    <cellStyle name="Heading1 8 2" xfId="2308" xr:uid="{00000000-0005-0000-0000-000083050000}"/>
    <cellStyle name="Heading1 9" xfId="2746" xr:uid="{00000000-0005-0000-0000-000084050000}"/>
    <cellStyle name="Heading2" xfId="329" xr:uid="{00000000-0005-0000-0000-000085050000}"/>
    <cellStyle name="Heading2 2" xfId="330" xr:uid="{00000000-0005-0000-0000-000086050000}"/>
    <cellStyle name="Heading2 2 2" xfId="2720" xr:uid="{00000000-0005-0000-0000-000087050000}"/>
    <cellStyle name="Heading2 2 3" xfId="1263" xr:uid="{00000000-0005-0000-0000-000088050000}"/>
    <cellStyle name="Heading2 3" xfId="1264" xr:uid="{00000000-0005-0000-0000-000089050000}"/>
    <cellStyle name="Heading2 3 2" xfId="1265" xr:uid="{00000000-0005-0000-0000-00008A050000}"/>
    <cellStyle name="Heading2 3 2 2" xfId="1266" xr:uid="{00000000-0005-0000-0000-00008B050000}"/>
    <cellStyle name="Heading2 3 2 2 2" xfId="2545" xr:uid="{00000000-0005-0000-0000-00008C050000}"/>
    <cellStyle name="Heading2 3 2 3" xfId="2723" xr:uid="{00000000-0005-0000-0000-00008D050000}"/>
    <cellStyle name="Heading2 3 3" xfId="2721" xr:uid="{00000000-0005-0000-0000-00008E050000}"/>
    <cellStyle name="Heading2 4" xfId="1267" xr:uid="{00000000-0005-0000-0000-00008F050000}"/>
    <cellStyle name="Heading2 4 2" xfId="2724" xr:uid="{00000000-0005-0000-0000-000090050000}"/>
    <cellStyle name="Heading2 5" xfId="1268" xr:uid="{00000000-0005-0000-0000-000091050000}"/>
    <cellStyle name="Heading2 5 2" xfId="2258" xr:uid="{00000000-0005-0000-0000-000092050000}"/>
    <cellStyle name="Heading2 6" xfId="1269" xr:uid="{00000000-0005-0000-0000-000093050000}"/>
    <cellStyle name="Heading2 6 2" xfId="2751" xr:uid="{00000000-0005-0000-0000-000094050000}"/>
    <cellStyle name="Heading2 7" xfId="1270" xr:uid="{00000000-0005-0000-0000-000095050000}"/>
    <cellStyle name="Heading2 7 2" xfId="2752" xr:uid="{00000000-0005-0000-0000-000096050000}"/>
    <cellStyle name="Heading2 8" xfId="2307" xr:uid="{00000000-0005-0000-0000-000097050000}"/>
    <cellStyle name="Headings" xfId="331" xr:uid="{00000000-0005-0000-0000-000098050000}"/>
    <cellStyle name="Hipervínculo" xfId="332" xr:uid="{00000000-0005-0000-0000-000099050000}"/>
    <cellStyle name="Hipervínculo visitado" xfId="333" xr:uid="{00000000-0005-0000-0000-00009A050000}"/>
    <cellStyle name="Hipervínculo_10-01-03 2003 2003 NUEVOS RON -NUEVOS INTERESES" xfId="334" xr:uid="{00000000-0005-0000-0000-00009B050000}"/>
    <cellStyle name="Hyperlink 2" xfId="335" xr:uid="{00000000-0005-0000-0000-00009C050000}"/>
    <cellStyle name="Hyperlink 2 2" xfId="336" xr:uid="{00000000-0005-0000-0000-00009D050000}"/>
    <cellStyle name="Hyperlink 2 2 2" xfId="1272" xr:uid="{00000000-0005-0000-0000-00009E050000}"/>
    <cellStyle name="Hyperlink 2 3" xfId="1271" xr:uid="{00000000-0005-0000-0000-00009F050000}"/>
    <cellStyle name="Hyperlink 3" xfId="337" xr:uid="{00000000-0005-0000-0000-0000A0050000}"/>
    <cellStyle name="Hyperlink 3 2" xfId="1273" xr:uid="{00000000-0005-0000-0000-0000A1050000}"/>
    <cellStyle name="Hyperlink 4" xfId="338" xr:uid="{00000000-0005-0000-0000-0000A2050000}"/>
    <cellStyle name="Hyperlink seguido_NFGC_SPE_1995_2003" xfId="339" xr:uid="{00000000-0005-0000-0000-0000A3050000}"/>
    <cellStyle name="Îáû÷íûé_Table16" xfId="340" xr:uid="{00000000-0005-0000-0000-0000A4050000}"/>
    <cellStyle name="imf-one decimal" xfId="341" xr:uid="{00000000-0005-0000-0000-0000A5050000}"/>
    <cellStyle name="imf-one decimal 2" xfId="342" xr:uid="{00000000-0005-0000-0000-0000A6050000}"/>
    <cellStyle name="imf-one decimal 3" xfId="343" xr:uid="{00000000-0005-0000-0000-0000A7050000}"/>
    <cellStyle name="imf-zero decimal" xfId="344" xr:uid="{00000000-0005-0000-0000-0000A8050000}"/>
    <cellStyle name="imf-zero decimal 2" xfId="345" xr:uid="{00000000-0005-0000-0000-0000A9050000}"/>
    <cellStyle name="imf-zero decimal 3" xfId="346" xr:uid="{00000000-0005-0000-0000-0000AA050000}"/>
    <cellStyle name="Input [yellow]" xfId="347" xr:uid="{00000000-0005-0000-0000-0000AB050000}"/>
    <cellStyle name="Input [yellow] 2" xfId="348" xr:uid="{00000000-0005-0000-0000-0000AC050000}"/>
    <cellStyle name="Input 10" xfId="349" xr:uid="{00000000-0005-0000-0000-0000AD050000}"/>
    <cellStyle name="Input 11" xfId="350" xr:uid="{00000000-0005-0000-0000-0000AE050000}"/>
    <cellStyle name="Input 12" xfId="351" xr:uid="{00000000-0005-0000-0000-0000AF050000}"/>
    <cellStyle name="Input 2" xfId="352" xr:uid="{00000000-0005-0000-0000-0000B0050000}"/>
    <cellStyle name="Input 2 10" xfId="2831" xr:uid="{00000000-0005-0000-0000-0000B1050000}"/>
    <cellStyle name="Input 2 2" xfId="353" xr:uid="{00000000-0005-0000-0000-0000B2050000}"/>
    <cellStyle name="Input 2 2 2" xfId="2440" xr:uid="{00000000-0005-0000-0000-0000B3050000}"/>
    <cellStyle name="Input 2 2 3" xfId="1275" xr:uid="{00000000-0005-0000-0000-0000B4050000}"/>
    <cellStyle name="Input 2 3" xfId="354" xr:uid="{00000000-0005-0000-0000-0000B5050000}"/>
    <cellStyle name="Input 2 3 2" xfId="2197" xr:uid="{00000000-0005-0000-0000-0000B6050000}"/>
    <cellStyle name="Input 2 3 3" xfId="2864" xr:uid="{00000000-0005-0000-0000-0000B7050000}"/>
    <cellStyle name="Input 2 4" xfId="2203" xr:uid="{00000000-0005-0000-0000-0000B8050000}"/>
    <cellStyle name="Input 2 4 2" xfId="2870" xr:uid="{00000000-0005-0000-0000-0000B9050000}"/>
    <cellStyle name="Input 2 5" xfId="2199" xr:uid="{00000000-0005-0000-0000-0000BA050000}"/>
    <cellStyle name="Input 2 5 2" xfId="2866" xr:uid="{00000000-0005-0000-0000-0000BB050000}"/>
    <cellStyle name="Input 2 6" xfId="759" xr:uid="{00000000-0005-0000-0000-0000BC050000}"/>
    <cellStyle name="Input 2 6 2" xfId="2827" xr:uid="{00000000-0005-0000-0000-0000BD050000}"/>
    <cellStyle name="Input 2 7" xfId="2667" xr:uid="{00000000-0005-0000-0000-0000BE050000}"/>
    <cellStyle name="Input 2 7 2" xfId="2902" xr:uid="{00000000-0005-0000-0000-0000BF050000}"/>
    <cellStyle name="Input 2 8" xfId="2656" xr:uid="{00000000-0005-0000-0000-0000C0050000}"/>
    <cellStyle name="Input 2 8 2" xfId="2901" xr:uid="{00000000-0005-0000-0000-0000C1050000}"/>
    <cellStyle name="Input 2 9" xfId="1274" xr:uid="{00000000-0005-0000-0000-0000C2050000}"/>
    <cellStyle name="Input 3" xfId="355" xr:uid="{00000000-0005-0000-0000-0000C3050000}"/>
    <cellStyle name="Input 3 2" xfId="2198" xr:uid="{00000000-0005-0000-0000-0000C4050000}"/>
    <cellStyle name="Input 3 2 2" xfId="2865" xr:uid="{00000000-0005-0000-0000-0000C5050000}"/>
    <cellStyle name="Input 3 3" xfId="2202" xr:uid="{00000000-0005-0000-0000-0000C6050000}"/>
    <cellStyle name="Input 3 3 2" xfId="2869" xr:uid="{00000000-0005-0000-0000-0000C7050000}"/>
    <cellStyle name="Input 3 4" xfId="2200" xr:uid="{00000000-0005-0000-0000-0000C8050000}"/>
    <cellStyle name="Input 3 4 2" xfId="2867" xr:uid="{00000000-0005-0000-0000-0000C9050000}"/>
    <cellStyle name="Input 3 5" xfId="2201" xr:uid="{00000000-0005-0000-0000-0000CA050000}"/>
    <cellStyle name="Input 3 5 2" xfId="2868" xr:uid="{00000000-0005-0000-0000-0000CB050000}"/>
    <cellStyle name="Input 3 6" xfId="2669" xr:uid="{00000000-0005-0000-0000-0000CC050000}"/>
    <cellStyle name="Input 3 6 2" xfId="2903" xr:uid="{00000000-0005-0000-0000-0000CD050000}"/>
    <cellStyle name="Input 3 7" xfId="2700" xr:uid="{00000000-0005-0000-0000-0000CE050000}"/>
    <cellStyle name="Input 3 7 2" xfId="2904" xr:uid="{00000000-0005-0000-0000-0000CF050000}"/>
    <cellStyle name="Input 3 8" xfId="1276" xr:uid="{00000000-0005-0000-0000-0000D0050000}"/>
    <cellStyle name="Input 3 9" xfId="2832" xr:uid="{00000000-0005-0000-0000-0000D1050000}"/>
    <cellStyle name="Input 4" xfId="356" xr:uid="{00000000-0005-0000-0000-0000D2050000}"/>
    <cellStyle name="Input 5" xfId="357" xr:uid="{00000000-0005-0000-0000-0000D3050000}"/>
    <cellStyle name="Input 6" xfId="358" xr:uid="{00000000-0005-0000-0000-0000D4050000}"/>
    <cellStyle name="Input 7" xfId="359" xr:uid="{00000000-0005-0000-0000-0000D5050000}"/>
    <cellStyle name="Input 8" xfId="360" xr:uid="{00000000-0005-0000-0000-0000D6050000}"/>
    <cellStyle name="Input 9" xfId="361" xr:uid="{00000000-0005-0000-0000-0000D7050000}"/>
    <cellStyle name="item" xfId="362" xr:uid="{00000000-0005-0000-0000-0000D8050000}"/>
    <cellStyle name="item 2" xfId="363" xr:uid="{00000000-0005-0000-0000-0000D9050000}"/>
    <cellStyle name="jo[" xfId="364" xr:uid="{00000000-0005-0000-0000-0000DA050000}"/>
    <cellStyle name="Komma 2" xfId="2753" xr:uid="{00000000-0005-0000-0000-0000DB050000}"/>
    <cellStyle name="Komma 3" xfId="2238" xr:uid="{00000000-0005-0000-0000-0000DC050000}"/>
    <cellStyle name="Linked Cell 2" xfId="365" xr:uid="{00000000-0005-0000-0000-0000DD050000}"/>
    <cellStyle name="Linked Cell 2 2" xfId="366" xr:uid="{00000000-0005-0000-0000-0000DE050000}"/>
    <cellStyle name="Linked Cell 2 2 2" xfId="1278" xr:uid="{00000000-0005-0000-0000-0000DF050000}"/>
    <cellStyle name="Linked Cell 2 3" xfId="367" xr:uid="{00000000-0005-0000-0000-0000E0050000}"/>
    <cellStyle name="Linked Cell 2 4" xfId="1277" xr:uid="{00000000-0005-0000-0000-0000E1050000}"/>
    <cellStyle name="Linked Cell 3" xfId="368" xr:uid="{00000000-0005-0000-0000-0000E2050000}"/>
    <cellStyle name="Linked Cell 3 2" xfId="1279" xr:uid="{00000000-0005-0000-0000-0000E3050000}"/>
    <cellStyle name="MAIN HEADING" xfId="369" xr:uid="{00000000-0005-0000-0000-0000E4050000}"/>
    <cellStyle name="Major reform" xfId="370" xr:uid="{00000000-0005-0000-0000-0000E5050000}"/>
    <cellStyle name="MajorHeading" xfId="371" xr:uid="{00000000-0005-0000-0000-0000E6050000}"/>
    <cellStyle name="Mheading1" xfId="372" xr:uid="{00000000-0005-0000-0000-0000E7050000}"/>
    <cellStyle name="Mheading2" xfId="373" xr:uid="{00000000-0005-0000-0000-0000E8050000}"/>
    <cellStyle name="Microsoft Excel found an error" xfId="374" xr:uid="{00000000-0005-0000-0000-0000E905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75" xr:uid="{00000000-0005-0000-0000-0000EA05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376" xr:uid="{00000000-0005-0000-0000-0000EB050000}"/>
    <cellStyle name="Millares [0]_107" xfId="377" xr:uid="{00000000-0005-0000-0000-0000EC050000}"/>
    <cellStyle name="Millares 10" xfId="2" xr:uid="{00000000-0005-0000-0000-0000ED050000}"/>
    <cellStyle name="Millares 4" xfId="1280" xr:uid="{00000000-0005-0000-0000-0000EE050000}"/>
    <cellStyle name="Millares 8" xfId="5" xr:uid="{00000000-0005-0000-0000-0000EF050000}"/>
    <cellStyle name="Millares 9" xfId="3" xr:uid="{00000000-0005-0000-0000-0000F0050000}"/>
    <cellStyle name="Millares_107" xfId="378" xr:uid="{00000000-0005-0000-0000-0000F1050000}"/>
    <cellStyle name="Milliers [0]_Encours - Apr rééch" xfId="379" xr:uid="{00000000-0005-0000-0000-0000F2050000}"/>
    <cellStyle name="Milliers_Encours - Apr rééch" xfId="380" xr:uid="{00000000-0005-0000-0000-0000F3050000}"/>
    <cellStyle name="Moeda [0]_A" xfId="381" xr:uid="{00000000-0005-0000-0000-0000F4050000}"/>
    <cellStyle name="Moeda_A" xfId="382" xr:uid="{00000000-0005-0000-0000-0000F5050000}"/>
    <cellStyle name="Moeda0" xfId="383" xr:uid="{00000000-0005-0000-0000-0000F6050000}"/>
    <cellStyle name="Moneda [0]_107" xfId="384" xr:uid="{00000000-0005-0000-0000-0000F7050000}"/>
    <cellStyle name="Moneda_107" xfId="385" xr:uid="{00000000-0005-0000-0000-0000F8050000}"/>
    <cellStyle name="Monétaire [0]_Encours - Apr rééch" xfId="386" xr:uid="{00000000-0005-0000-0000-0000F9050000}"/>
    <cellStyle name="Monétaire_Encours - Apr rééch" xfId="387" xr:uid="{00000000-0005-0000-0000-0000FA050000}"/>
    <cellStyle name="Monetario" xfId="388" xr:uid="{00000000-0005-0000-0000-0000FB050000}"/>
    <cellStyle name="Monetario0" xfId="389" xr:uid="{00000000-0005-0000-0000-0000FC050000}"/>
    <cellStyle name="MS_Arabic" xfId="390" xr:uid="{00000000-0005-0000-0000-0000FD050000}"/>
    <cellStyle name="Neutral 2" xfId="391" xr:uid="{00000000-0005-0000-0000-0000FE050000}"/>
    <cellStyle name="Neutral 2 2" xfId="392" xr:uid="{00000000-0005-0000-0000-0000FF050000}"/>
    <cellStyle name="Neutral 2 2 2" xfId="2330" xr:uid="{00000000-0005-0000-0000-000000060000}"/>
    <cellStyle name="Neutral 2 2 3" xfId="1282" xr:uid="{00000000-0005-0000-0000-000001060000}"/>
    <cellStyle name="Neutral 2 3" xfId="393" xr:uid="{00000000-0005-0000-0000-000002060000}"/>
    <cellStyle name="Neutral 2 3 2" xfId="2328" xr:uid="{00000000-0005-0000-0000-000003060000}"/>
    <cellStyle name="Neutral 2 4" xfId="1281" xr:uid="{00000000-0005-0000-0000-000004060000}"/>
    <cellStyle name="Neutral 3" xfId="394" xr:uid="{00000000-0005-0000-0000-000005060000}"/>
    <cellStyle name="Neutral 3 2" xfId="2332" xr:uid="{00000000-0005-0000-0000-000006060000}"/>
    <cellStyle name="Neutral 3 3" xfId="1283" xr:uid="{00000000-0005-0000-0000-000007060000}"/>
    <cellStyle name="No" xfId="395" xr:uid="{00000000-0005-0000-0000-000008060000}"/>
    <cellStyle name="No 2" xfId="396" xr:uid="{00000000-0005-0000-0000-000009060000}"/>
    <cellStyle name="Non défini" xfId="397" xr:uid="{00000000-0005-0000-0000-00000A060000}"/>
    <cellStyle name="Normal" xfId="0" builtinId="0"/>
    <cellStyle name="Normal - Style1" xfId="398" xr:uid="{00000000-0005-0000-0000-00000C060000}"/>
    <cellStyle name="Normal - Style1 2" xfId="399" xr:uid="{00000000-0005-0000-0000-00000D060000}"/>
    <cellStyle name="Normal - Style1 2 2" xfId="2270" xr:uid="{00000000-0005-0000-0000-00000E060000}"/>
    <cellStyle name="Normal - Style1 3" xfId="400" xr:uid="{00000000-0005-0000-0000-00000F060000}"/>
    <cellStyle name="Normal - Style1 4" xfId="738" xr:uid="{00000000-0005-0000-0000-000010060000}"/>
    <cellStyle name="Normal - Style2" xfId="401" xr:uid="{00000000-0005-0000-0000-000011060000}"/>
    <cellStyle name="Normal - Style2 2" xfId="402" xr:uid="{00000000-0005-0000-0000-000012060000}"/>
    <cellStyle name="Normal - Style2 2 2" xfId="403" xr:uid="{00000000-0005-0000-0000-000013060000}"/>
    <cellStyle name="Normal - Style2 2 3" xfId="404" xr:uid="{00000000-0005-0000-0000-000014060000}"/>
    <cellStyle name="Normal - Style2 3" xfId="405" xr:uid="{00000000-0005-0000-0000-000015060000}"/>
    <cellStyle name="Normal - Style2 4" xfId="406" xr:uid="{00000000-0005-0000-0000-000016060000}"/>
    <cellStyle name="Normal - Style3" xfId="407" xr:uid="{00000000-0005-0000-0000-000017060000}"/>
    <cellStyle name="Normal - Style3 2" xfId="408" xr:uid="{00000000-0005-0000-0000-000018060000}"/>
    <cellStyle name="Normal - Style3 2 2" xfId="409" xr:uid="{00000000-0005-0000-0000-000019060000}"/>
    <cellStyle name="Normal - Style3 2 3" xfId="410" xr:uid="{00000000-0005-0000-0000-00001A060000}"/>
    <cellStyle name="Normal - Style3 3" xfId="411" xr:uid="{00000000-0005-0000-0000-00001B060000}"/>
    <cellStyle name="Normal - Style3 4" xfId="412" xr:uid="{00000000-0005-0000-0000-00001C060000}"/>
    <cellStyle name="Normal - Style4" xfId="413" xr:uid="{00000000-0005-0000-0000-00001D060000}"/>
    <cellStyle name="Normal - Style4 2" xfId="414" xr:uid="{00000000-0005-0000-0000-00001E060000}"/>
    <cellStyle name="Normal - Style4 3" xfId="415" xr:uid="{00000000-0005-0000-0000-00001F060000}"/>
    <cellStyle name="Normal - Style5" xfId="416" xr:uid="{00000000-0005-0000-0000-000020060000}"/>
    <cellStyle name="Normal - Style6" xfId="417" xr:uid="{00000000-0005-0000-0000-000021060000}"/>
    <cellStyle name="Normal - Style7" xfId="418" xr:uid="{00000000-0005-0000-0000-000022060000}"/>
    <cellStyle name="Normal - Style8" xfId="419" xr:uid="{00000000-0005-0000-0000-000023060000}"/>
    <cellStyle name="Normal 10" xfId="420" xr:uid="{00000000-0005-0000-0000-000024060000}"/>
    <cellStyle name="Normal 10 2" xfId="1284" xr:uid="{00000000-0005-0000-0000-000025060000}"/>
    <cellStyle name="Normal 10 2 2" xfId="695" xr:uid="{00000000-0005-0000-0000-000026060000}"/>
    <cellStyle name="Normal 10 3" xfId="1285" xr:uid="{00000000-0005-0000-0000-000027060000}"/>
    <cellStyle name="Normal 10 3 2" xfId="1286" xr:uid="{00000000-0005-0000-0000-000028060000}"/>
    <cellStyle name="Normal 10 4" xfId="1287" xr:uid="{00000000-0005-0000-0000-000029060000}"/>
    <cellStyle name="Normal 100" xfId="1288" xr:uid="{00000000-0005-0000-0000-00002A060000}"/>
    <cellStyle name="Normal 100 2" xfId="1289" xr:uid="{00000000-0005-0000-0000-00002B060000}"/>
    <cellStyle name="Normal 100 2 2" xfId="1290" xr:uid="{00000000-0005-0000-0000-00002C060000}"/>
    <cellStyle name="Normal 101" xfId="1291" xr:uid="{00000000-0005-0000-0000-00002D060000}"/>
    <cellStyle name="Normal 101 2" xfId="1292" xr:uid="{00000000-0005-0000-0000-00002E060000}"/>
    <cellStyle name="Normal 101 2 2" xfId="1293" xr:uid="{00000000-0005-0000-0000-00002F060000}"/>
    <cellStyle name="Normal 102" xfId="1294" xr:uid="{00000000-0005-0000-0000-000030060000}"/>
    <cellStyle name="Normal 102 2" xfId="1295" xr:uid="{00000000-0005-0000-0000-000031060000}"/>
    <cellStyle name="Normal 102 2 2" xfId="1296" xr:uid="{00000000-0005-0000-0000-000032060000}"/>
    <cellStyle name="Normal 103" xfId="1297" xr:uid="{00000000-0005-0000-0000-000033060000}"/>
    <cellStyle name="Normal 103 2" xfId="1298" xr:uid="{00000000-0005-0000-0000-000034060000}"/>
    <cellStyle name="Normal 104" xfId="1299" xr:uid="{00000000-0005-0000-0000-000035060000}"/>
    <cellStyle name="Normal 104 2" xfId="1300" xr:uid="{00000000-0005-0000-0000-000036060000}"/>
    <cellStyle name="Normal 105" xfId="1301" xr:uid="{00000000-0005-0000-0000-000037060000}"/>
    <cellStyle name="Normal 105 2" xfId="1302" xr:uid="{00000000-0005-0000-0000-000038060000}"/>
    <cellStyle name="Normal 106" xfId="1303" xr:uid="{00000000-0005-0000-0000-000039060000}"/>
    <cellStyle name="Normal 106 2" xfId="1304" xr:uid="{00000000-0005-0000-0000-00003A060000}"/>
    <cellStyle name="Normal 107" xfId="1305" xr:uid="{00000000-0005-0000-0000-00003B060000}"/>
    <cellStyle name="Normal 107 2" xfId="1306" xr:uid="{00000000-0005-0000-0000-00003C060000}"/>
    <cellStyle name="Normal 108" xfId="1307" xr:uid="{00000000-0005-0000-0000-00003D060000}"/>
    <cellStyle name="Normal 108 2" xfId="1308" xr:uid="{00000000-0005-0000-0000-00003E060000}"/>
    <cellStyle name="Normal 109" xfId="1309" xr:uid="{00000000-0005-0000-0000-00003F060000}"/>
    <cellStyle name="Normal 109 2" xfId="1310" xr:uid="{00000000-0005-0000-0000-000040060000}"/>
    <cellStyle name="Normal 11" xfId="421" xr:uid="{00000000-0005-0000-0000-000041060000}"/>
    <cellStyle name="Normal 11 2" xfId="422" xr:uid="{00000000-0005-0000-0000-000042060000}"/>
    <cellStyle name="Normal 11 2 2" xfId="1312" xr:uid="{00000000-0005-0000-0000-000043060000}"/>
    <cellStyle name="Normal 11 2 3" xfId="1311" xr:uid="{00000000-0005-0000-0000-000044060000}"/>
    <cellStyle name="Normal 11 3" xfId="1313" xr:uid="{00000000-0005-0000-0000-000045060000}"/>
    <cellStyle name="Normal 11 4" xfId="719" xr:uid="{00000000-0005-0000-0000-000046060000}"/>
    <cellStyle name="Normal 110" xfId="1314" xr:uid="{00000000-0005-0000-0000-000047060000}"/>
    <cellStyle name="Normal 110 2" xfId="1315" xr:uid="{00000000-0005-0000-0000-000048060000}"/>
    <cellStyle name="Normal 111" xfId="1316" xr:uid="{00000000-0005-0000-0000-000049060000}"/>
    <cellStyle name="Normal 111 2" xfId="1317" xr:uid="{00000000-0005-0000-0000-00004A060000}"/>
    <cellStyle name="Normal 112" xfId="1318" xr:uid="{00000000-0005-0000-0000-00004B060000}"/>
    <cellStyle name="Normal 112 2" xfId="1319" xr:uid="{00000000-0005-0000-0000-00004C060000}"/>
    <cellStyle name="Normal 113" xfId="1320" xr:uid="{00000000-0005-0000-0000-00004D060000}"/>
    <cellStyle name="Normal 113 2" xfId="1321" xr:uid="{00000000-0005-0000-0000-00004E060000}"/>
    <cellStyle name="Normal 114" xfId="1322" xr:uid="{00000000-0005-0000-0000-00004F060000}"/>
    <cellStyle name="Normal 114 2" xfId="1323" xr:uid="{00000000-0005-0000-0000-000050060000}"/>
    <cellStyle name="Normal 115" xfId="1324" xr:uid="{00000000-0005-0000-0000-000051060000}"/>
    <cellStyle name="Normal 115 2" xfId="1325" xr:uid="{00000000-0005-0000-0000-000052060000}"/>
    <cellStyle name="Normal 116" xfId="1326" xr:uid="{00000000-0005-0000-0000-000053060000}"/>
    <cellStyle name="Normal 116 2" xfId="1327" xr:uid="{00000000-0005-0000-0000-000054060000}"/>
    <cellStyle name="Normal 117" xfId="1328" xr:uid="{00000000-0005-0000-0000-000055060000}"/>
    <cellStyle name="Normal 117 2" xfId="1329" xr:uid="{00000000-0005-0000-0000-000056060000}"/>
    <cellStyle name="Normal 118" xfId="1330" xr:uid="{00000000-0005-0000-0000-000057060000}"/>
    <cellStyle name="Normal 118 2" xfId="1331" xr:uid="{00000000-0005-0000-0000-000058060000}"/>
    <cellStyle name="Normal 119" xfId="1332" xr:uid="{00000000-0005-0000-0000-000059060000}"/>
    <cellStyle name="Normal 119 2" xfId="1333" xr:uid="{00000000-0005-0000-0000-00005A060000}"/>
    <cellStyle name="Normal 12" xfId="423" xr:uid="{00000000-0005-0000-0000-00005B060000}"/>
    <cellStyle name="Normal 12 2" xfId="1334" xr:uid="{00000000-0005-0000-0000-00005C060000}"/>
    <cellStyle name="Normal 12 2 2" xfId="684" xr:uid="{00000000-0005-0000-0000-00005D060000}"/>
    <cellStyle name="Normal 12 2 2 2" xfId="1336" xr:uid="{00000000-0005-0000-0000-00005E060000}"/>
    <cellStyle name="Normal 12 2 2 3" xfId="1335" xr:uid="{00000000-0005-0000-0000-00005F060000}"/>
    <cellStyle name="Normal 12 2 3" xfId="1337" xr:uid="{00000000-0005-0000-0000-000060060000}"/>
    <cellStyle name="Normal 12 2 3 2" xfId="1338" xr:uid="{00000000-0005-0000-0000-000061060000}"/>
    <cellStyle name="Normal 12 2 4" xfId="1339" xr:uid="{00000000-0005-0000-0000-000062060000}"/>
    <cellStyle name="Normal 12 2 4 2" xfId="1340" xr:uid="{00000000-0005-0000-0000-000063060000}"/>
    <cellStyle name="Normal 12 2 5" xfId="1341" xr:uid="{00000000-0005-0000-0000-000064060000}"/>
    <cellStyle name="Normal 12 2 6" xfId="1342" xr:uid="{00000000-0005-0000-0000-000065060000}"/>
    <cellStyle name="Normal 12 2 7" xfId="1343" xr:uid="{00000000-0005-0000-0000-000066060000}"/>
    <cellStyle name="Normal 12 3" xfId="755" xr:uid="{00000000-0005-0000-0000-000067060000}"/>
    <cellStyle name="Normal 12 3 2" xfId="2257" xr:uid="{00000000-0005-0000-0000-000068060000}"/>
    <cellStyle name="Normal 12 4" xfId="749" xr:uid="{00000000-0005-0000-0000-000069060000}"/>
    <cellStyle name="Normal 120" xfId="1344" xr:uid="{00000000-0005-0000-0000-00006A060000}"/>
    <cellStyle name="Normal 120 2" xfId="1345" xr:uid="{00000000-0005-0000-0000-00006B060000}"/>
    <cellStyle name="Normal 121" xfId="1346" xr:uid="{00000000-0005-0000-0000-00006C060000}"/>
    <cellStyle name="Normal 121 2" xfId="1347" xr:uid="{00000000-0005-0000-0000-00006D060000}"/>
    <cellStyle name="Normal 122" xfId="1348" xr:uid="{00000000-0005-0000-0000-00006E060000}"/>
    <cellStyle name="Normal 122 2" xfId="1349" xr:uid="{00000000-0005-0000-0000-00006F060000}"/>
    <cellStyle name="Normal 123" xfId="1350" xr:uid="{00000000-0005-0000-0000-000070060000}"/>
    <cellStyle name="Normal 123 2" xfId="1351" xr:uid="{00000000-0005-0000-0000-000071060000}"/>
    <cellStyle name="Normal 124" xfId="1352" xr:uid="{00000000-0005-0000-0000-000072060000}"/>
    <cellStyle name="Normal 124 2" xfId="1353" xr:uid="{00000000-0005-0000-0000-000073060000}"/>
    <cellStyle name="Normal 125" xfId="1354" xr:uid="{00000000-0005-0000-0000-000074060000}"/>
    <cellStyle name="Normal 125 2" xfId="1355" xr:uid="{00000000-0005-0000-0000-000075060000}"/>
    <cellStyle name="Normal 126" xfId="1356" xr:uid="{00000000-0005-0000-0000-000076060000}"/>
    <cellStyle name="Normal 127" xfId="1357" xr:uid="{00000000-0005-0000-0000-000077060000}"/>
    <cellStyle name="Normal 128" xfId="1358" xr:uid="{00000000-0005-0000-0000-000078060000}"/>
    <cellStyle name="Normal 129" xfId="1359" xr:uid="{00000000-0005-0000-0000-000079060000}"/>
    <cellStyle name="Normal 13" xfId="424" xr:uid="{00000000-0005-0000-0000-00007A060000}"/>
    <cellStyle name="Normal 13 2" xfId="753" xr:uid="{00000000-0005-0000-0000-00007B060000}"/>
    <cellStyle name="Normal 13 2 2" xfId="2638" xr:uid="{00000000-0005-0000-0000-00007C060000}"/>
    <cellStyle name="Normal 13 3" xfId="1360" xr:uid="{00000000-0005-0000-0000-00007D060000}"/>
    <cellStyle name="Normal 13 4" xfId="1361" xr:uid="{00000000-0005-0000-0000-00007E060000}"/>
    <cellStyle name="Normal 13 4 2" xfId="1362" xr:uid="{00000000-0005-0000-0000-00007F060000}"/>
    <cellStyle name="Normal 13 5" xfId="1363" xr:uid="{00000000-0005-0000-0000-000080060000}"/>
    <cellStyle name="Normal 13 5 2" xfId="1364" xr:uid="{00000000-0005-0000-0000-000081060000}"/>
    <cellStyle name="Normal 13 6" xfId="1365" xr:uid="{00000000-0005-0000-0000-000082060000}"/>
    <cellStyle name="Normal 13 7" xfId="2539" xr:uid="{00000000-0005-0000-0000-000083060000}"/>
    <cellStyle name="Normal 13 8" xfId="751" xr:uid="{00000000-0005-0000-0000-000084060000}"/>
    <cellStyle name="Normal 130" xfId="1366" xr:uid="{00000000-0005-0000-0000-000085060000}"/>
    <cellStyle name="Normal 130 2" xfId="1367" xr:uid="{00000000-0005-0000-0000-000086060000}"/>
    <cellStyle name="Normal 131" xfId="1368" xr:uid="{00000000-0005-0000-0000-000087060000}"/>
    <cellStyle name="Normal 131 2" xfId="1369" xr:uid="{00000000-0005-0000-0000-000088060000}"/>
    <cellStyle name="Normal 132" xfId="1370" xr:uid="{00000000-0005-0000-0000-000089060000}"/>
    <cellStyle name="Normal 132 2" xfId="1371" xr:uid="{00000000-0005-0000-0000-00008A060000}"/>
    <cellStyle name="Normal 133" xfId="1372" xr:uid="{00000000-0005-0000-0000-00008B060000}"/>
    <cellStyle name="Normal 133 2" xfId="1373" xr:uid="{00000000-0005-0000-0000-00008C060000}"/>
    <cellStyle name="Normal 134" xfId="1374" xr:uid="{00000000-0005-0000-0000-00008D060000}"/>
    <cellStyle name="Normal 134 2" xfId="1375" xr:uid="{00000000-0005-0000-0000-00008E060000}"/>
    <cellStyle name="Normal 135" xfId="1376" xr:uid="{00000000-0005-0000-0000-00008F060000}"/>
    <cellStyle name="Normal 135 2" xfId="1377" xr:uid="{00000000-0005-0000-0000-000090060000}"/>
    <cellStyle name="Normal 136" xfId="1378" xr:uid="{00000000-0005-0000-0000-000091060000}"/>
    <cellStyle name="Normal 136 2" xfId="1379" xr:uid="{00000000-0005-0000-0000-000092060000}"/>
    <cellStyle name="Normal 137" xfId="1380" xr:uid="{00000000-0005-0000-0000-000093060000}"/>
    <cellStyle name="Normal 137 2" xfId="1381" xr:uid="{00000000-0005-0000-0000-000094060000}"/>
    <cellStyle name="Normal 138" xfId="1382" xr:uid="{00000000-0005-0000-0000-000095060000}"/>
    <cellStyle name="Normal 138 2" xfId="1383" xr:uid="{00000000-0005-0000-0000-000096060000}"/>
    <cellStyle name="Normal 139" xfId="1384" xr:uid="{00000000-0005-0000-0000-000097060000}"/>
    <cellStyle name="Normal 139 2" xfId="1385" xr:uid="{00000000-0005-0000-0000-000098060000}"/>
    <cellStyle name="Normal 14" xfId="425" xr:uid="{00000000-0005-0000-0000-000099060000}"/>
    <cellStyle name="Normal 14 2" xfId="1386" xr:uid="{00000000-0005-0000-0000-00009A060000}"/>
    <cellStyle name="Normal 14 2 2" xfId="1387" xr:uid="{00000000-0005-0000-0000-00009B060000}"/>
    <cellStyle name="Normal 14 2 3" xfId="1388" xr:uid="{00000000-0005-0000-0000-00009C060000}"/>
    <cellStyle name="Normal 14 3" xfId="1389" xr:uid="{00000000-0005-0000-0000-00009D060000}"/>
    <cellStyle name="Normal 14 4" xfId="1390" xr:uid="{00000000-0005-0000-0000-00009E060000}"/>
    <cellStyle name="Normal 14 5" xfId="756" xr:uid="{00000000-0005-0000-0000-00009F060000}"/>
    <cellStyle name="Normal 140" xfId="1391" xr:uid="{00000000-0005-0000-0000-0000A0060000}"/>
    <cellStyle name="Normal 140 2" xfId="1392" xr:uid="{00000000-0005-0000-0000-0000A1060000}"/>
    <cellStyle name="Normal 141" xfId="1393" xr:uid="{00000000-0005-0000-0000-0000A2060000}"/>
    <cellStyle name="Normal 141 2" xfId="1394" xr:uid="{00000000-0005-0000-0000-0000A3060000}"/>
    <cellStyle name="Normal 142" xfId="1395" xr:uid="{00000000-0005-0000-0000-0000A4060000}"/>
    <cellStyle name="Normal 142 2" xfId="1396" xr:uid="{00000000-0005-0000-0000-0000A5060000}"/>
    <cellStyle name="Normal 143" xfId="1397" xr:uid="{00000000-0005-0000-0000-0000A6060000}"/>
    <cellStyle name="Normal 143 2" xfId="1398" xr:uid="{00000000-0005-0000-0000-0000A7060000}"/>
    <cellStyle name="Normal 144" xfId="1399" xr:uid="{00000000-0005-0000-0000-0000A8060000}"/>
    <cellStyle name="Normal 144 2" xfId="1400" xr:uid="{00000000-0005-0000-0000-0000A9060000}"/>
    <cellStyle name="Normal 144 2 2" xfId="1401" xr:uid="{00000000-0005-0000-0000-0000AA060000}"/>
    <cellStyle name="Normal 144 3" xfId="1402" xr:uid="{00000000-0005-0000-0000-0000AB060000}"/>
    <cellStyle name="Normal 145" xfId="1403" xr:uid="{00000000-0005-0000-0000-0000AC060000}"/>
    <cellStyle name="Normal 145 2" xfId="1404" xr:uid="{00000000-0005-0000-0000-0000AD060000}"/>
    <cellStyle name="Normal 145 2 2" xfId="1405" xr:uid="{00000000-0005-0000-0000-0000AE060000}"/>
    <cellStyle name="Normal 145 3" xfId="1406" xr:uid="{00000000-0005-0000-0000-0000AF060000}"/>
    <cellStyle name="Normal 146" xfId="1407" xr:uid="{00000000-0005-0000-0000-0000B0060000}"/>
    <cellStyle name="Normal 146 2" xfId="1408" xr:uid="{00000000-0005-0000-0000-0000B1060000}"/>
    <cellStyle name="Normal 146 2 2" xfId="1409" xr:uid="{00000000-0005-0000-0000-0000B2060000}"/>
    <cellStyle name="Normal 146 3" xfId="1410" xr:uid="{00000000-0005-0000-0000-0000B3060000}"/>
    <cellStyle name="Normal 147" xfId="1411" xr:uid="{00000000-0005-0000-0000-0000B4060000}"/>
    <cellStyle name="Normal 147 2" xfId="1412" xr:uid="{00000000-0005-0000-0000-0000B5060000}"/>
    <cellStyle name="Normal 147 2 2" xfId="1413" xr:uid="{00000000-0005-0000-0000-0000B6060000}"/>
    <cellStyle name="Normal 147 3" xfId="1414" xr:uid="{00000000-0005-0000-0000-0000B7060000}"/>
    <cellStyle name="Normal 148" xfId="1415" xr:uid="{00000000-0005-0000-0000-0000B8060000}"/>
    <cellStyle name="Normal 148 2" xfId="1416" xr:uid="{00000000-0005-0000-0000-0000B9060000}"/>
    <cellStyle name="Normal 148 2 2" xfId="1417" xr:uid="{00000000-0005-0000-0000-0000BA060000}"/>
    <cellStyle name="Normal 148 3" xfId="1418" xr:uid="{00000000-0005-0000-0000-0000BB060000}"/>
    <cellStyle name="Normal 149" xfId="1419" xr:uid="{00000000-0005-0000-0000-0000BC060000}"/>
    <cellStyle name="Normal 149 2" xfId="1420" xr:uid="{00000000-0005-0000-0000-0000BD060000}"/>
    <cellStyle name="Normal 149 2 2" xfId="1421" xr:uid="{00000000-0005-0000-0000-0000BE060000}"/>
    <cellStyle name="Normal 149 3" xfId="1422" xr:uid="{00000000-0005-0000-0000-0000BF060000}"/>
    <cellStyle name="Normal 15" xfId="426" xr:uid="{00000000-0005-0000-0000-0000C0060000}"/>
    <cellStyle name="Normal 15 2" xfId="1423" xr:uid="{00000000-0005-0000-0000-0000C1060000}"/>
    <cellStyle name="Normal 15 2 2" xfId="1424" xr:uid="{00000000-0005-0000-0000-0000C2060000}"/>
    <cellStyle name="Normal 15 2 3" xfId="1425" xr:uid="{00000000-0005-0000-0000-0000C3060000}"/>
    <cellStyle name="Normal 15 3" xfId="1426" xr:uid="{00000000-0005-0000-0000-0000C4060000}"/>
    <cellStyle name="Normal 15 4" xfId="2810" xr:uid="{00000000-0005-0000-0000-0000C5060000}"/>
    <cellStyle name="Normal 15 5" xfId="706" xr:uid="{00000000-0005-0000-0000-0000C6060000}"/>
    <cellStyle name="Normal 150" xfId="1427" xr:uid="{00000000-0005-0000-0000-0000C7060000}"/>
    <cellStyle name="Normal 150 2" xfId="1428" xr:uid="{00000000-0005-0000-0000-0000C8060000}"/>
    <cellStyle name="Normal 150 2 2" xfId="1429" xr:uid="{00000000-0005-0000-0000-0000C9060000}"/>
    <cellStyle name="Normal 150 3" xfId="1430" xr:uid="{00000000-0005-0000-0000-0000CA060000}"/>
    <cellStyle name="Normal 151" xfId="1431" xr:uid="{00000000-0005-0000-0000-0000CB060000}"/>
    <cellStyle name="Normal 152" xfId="1432" xr:uid="{00000000-0005-0000-0000-0000CC060000}"/>
    <cellStyle name="Normal 152 2" xfId="1433" xr:uid="{00000000-0005-0000-0000-0000CD060000}"/>
    <cellStyle name="Normal 153" xfId="1434" xr:uid="{00000000-0005-0000-0000-0000CE060000}"/>
    <cellStyle name="Normal 153 2" xfId="1435" xr:uid="{00000000-0005-0000-0000-0000CF060000}"/>
    <cellStyle name="Normal 154" xfId="1436" xr:uid="{00000000-0005-0000-0000-0000D0060000}"/>
    <cellStyle name="Normal 154 2" xfId="1437" xr:uid="{00000000-0005-0000-0000-0000D1060000}"/>
    <cellStyle name="Normal 155" xfId="1438" xr:uid="{00000000-0005-0000-0000-0000D2060000}"/>
    <cellStyle name="Normal 155 2" xfId="1439" xr:uid="{00000000-0005-0000-0000-0000D3060000}"/>
    <cellStyle name="Normal 156" xfId="1440" xr:uid="{00000000-0005-0000-0000-0000D4060000}"/>
    <cellStyle name="Normal 156 2" xfId="1441" xr:uid="{00000000-0005-0000-0000-0000D5060000}"/>
    <cellStyle name="Normal 157" xfId="1442" xr:uid="{00000000-0005-0000-0000-0000D6060000}"/>
    <cellStyle name="Normal 157 2" xfId="1443" xr:uid="{00000000-0005-0000-0000-0000D7060000}"/>
    <cellStyle name="Normal 158" xfId="1444" xr:uid="{00000000-0005-0000-0000-0000D8060000}"/>
    <cellStyle name="Normal 158 2" xfId="1445" xr:uid="{00000000-0005-0000-0000-0000D9060000}"/>
    <cellStyle name="Normal 159" xfId="1446" xr:uid="{00000000-0005-0000-0000-0000DA060000}"/>
    <cellStyle name="Normal 159 2" xfId="1447" xr:uid="{00000000-0005-0000-0000-0000DB060000}"/>
    <cellStyle name="Normal 16" xfId="427" xr:uid="{00000000-0005-0000-0000-0000DC060000}"/>
    <cellStyle name="Normal 16 2" xfId="1448" xr:uid="{00000000-0005-0000-0000-0000DD060000}"/>
    <cellStyle name="Normal 16 2 2" xfId="1449" xr:uid="{00000000-0005-0000-0000-0000DE060000}"/>
    <cellStyle name="Normal 16 3" xfId="1450" xr:uid="{00000000-0005-0000-0000-0000DF060000}"/>
    <cellStyle name="Normal 16 4" xfId="712" xr:uid="{00000000-0005-0000-0000-0000E0060000}"/>
    <cellStyle name="Normal 160" xfId="1451" xr:uid="{00000000-0005-0000-0000-0000E1060000}"/>
    <cellStyle name="Normal 160 2" xfId="1452" xr:uid="{00000000-0005-0000-0000-0000E2060000}"/>
    <cellStyle name="Normal 161" xfId="1453" xr:uid="{00000000-0005-0000-0000-0000E3060000}"/>
    <cellStyle name="Normal 161 2" xfId="1454" xr:uid="{00000000-0005-0000-0000-0000E4060000}"/>
    <cellStyle name="Normal 162" xfId="1455" xr:uid="{00000000-0005-0000-0000-0000E5060000}"/>
    <cellStyle name="Normal 162 2" xfId="1456" xr:uid="{00000000-0005-0000-0000-0000E6060000}"/>
    <cellStyle name="Normal 163" xfId="1457" xr:uid="{00000000-0005-0000-0000-0000E7060000}"/>
    <cellStyle name="Normal 163 2" xfId="1458" xr:uid="{00000000-0005-0000-0000-0000E8060000}"/>
    <cellStyle name="Normal 164" xfId="1459" xr:uid="{00000000-0005-0000-0000-0000E9060000}"/>
    <cellStyle name="Normal 164 2" xfId="1460" xr:uid="{00000000-0005-0000-0000-0000EA060000}"/>
    <cellStyle name="Normal 165" xfId="1461" xr:uid="{00000000-0005-0000-0000-0000EB060000}"/>
    <cellStyle name="Normal 165 2" xfId="1462" xr:uid="{00000000-0005-0000-0000-0000EC060000}"/>
    <cellStyle name="Normal 166" xfId="1463" xr:uid="{00000000-0005-0000-0000-0000ED060000}"/>
    <cellStyle name="Normal 166 2" xfId="1464" xr:uid="{00000000-0005-0000-0000-0000EE060000}"/>
    <cellStyle name="Normal 167" xfId="1465" xr:uid="{00000000-0005-0000-0000-0000EF060000}"/>
    <cellStyle name="Normal 167 2" xfId="1466" xr:uid="{00000000-0005-0000-0000-0000F0060000}"/>
    <cellStyle name="Normal 168" xfId="1467" xr:uid="{00000000-0005-0000-0000-0000F1060000}"/>
    <cellStyle name="Normal 168 2" xfId="1468" xr:uid="{00000000-0005-0000-0000-0000F2060000}"/>
    <cellStyle name="Normal 169" xfId="1469" xr:uid="{00000000-0005-0000-0000-0000F3060000}"/>
    <cellStyle name="Normal 169 2" xfId="1470" xr:uid="{00000000-0005-0000-0000-0000F4060000}"/>
    <cellStyle name="Normal 17" xfId="428" xr:uid="{00000000-0005-0000-0000-0000F5060000}"/>
    <cellStyle name="Normal 17 2" xfId="1471" xr:uid="{00000000-0005-0000-0000-0000F6060000}"/>
    <cellStyle name="Normal 17 2 2" xfId="1472" xr:uid="{00000000-0005-0000-0000-0000F7060000}"/>
    <cellStyle name="Normal 17 2 3" xfId="1473" xr:uid="{00000000-0005-0000-0000-0000F8060000}"/>
    <cellStyle name="Normal 17 3" xfId="1474" xr:uid="{00000000-0005-0000-0000-0000F9060000}"/>
    <cellStyle name="Normal 17 4" xfId="711" xr:uid="{00000000-0005-0000-0000-0000FA060000}"/>
    <cellStyle name="Normal 170" xfId="1475" xr:uid="{00000000-0005-0000-0000-0000FB060000}"/>
    <cellStyle name="Normal 170 2" xfId="1476" xr:uid="{00000000-0005-0000-0000-0000FC060000}"/>
    <cellStyle name="Normal 171" xfId="1477" xr:uid="{00000000-0005-0000-0000-0000FD060000}"/>
    <cellStyle name="Normal 171 2" xfId="1478" xr:uid="{00000000-0005-0000-0000-0000FE060000}"/>
    <cellStyle name="Normal 172" xfId="1479" xr:uid="{00000000-0005-0000-0000-0000FF060000}"/>
    <cellStyle name="Normal 172 2" xfId="1480" xr:uid="{00000000-0005-0000-0000-000000070000}"/>
    <cellStyle name="Normal 173" xfId="1481" xr:uid="{00000000-0005-0000-0000-000001070000}"/>
    <cellStyle name="Normal 173 2" xfId="1482" xr:uid="{00000000-0005-0000-0000-000002070000}"/>
    <cellStyle name="Normal 174" xfId="1483" xr:uid="{00000000-0005-0000-0000-000003070000}"/>
    <cellStyle name="Normal 174 2" xfId="1484" xr:uid="{00000000-0005-0000-0000-000004070000}"/>
    <cellStyle name="Normal 175" xfId="1485" xr:uid="{00000000-0005-0000-0000-000005070000}"/>
    <cellStyle name="Normal 175 2" xfId="1486" xr:uid="{00000000-0005-0000-0000-000006070000}"/>
    <cellStyle name="Normal 176" xfId="1487" xr:uid="{00000000-0005-0000-0000-000007070000}"/>
    <cellStyle name="Normal 176 2" xfId="1488" xr:uid="{00000000-0005-0000-0000-000008070000}"/>
    <cellStyle name="Normal 177" xfId="1489" xr:uid="{00000000-0005-0000-0000-000009070000}"/>
    <cellStyle name="Normal 177 2" xfId="1490" xr:uid="{00000000-0005-0000-0000-00000A070000}"/>
    <cellStyle name="Normal 178" xfId="1491" xr:uid="{00000000-0005-0000-0000-00000B070000}"/>
    <cellStyle name="Normal 178 2" xfId="1492" xr:uid="{00000000-0005-0000-0000-00000C070000}"/>
    <cellStyle name="Normal 179" xfId="1493" xr:uid="{00000000-0005-0000-0000-00000D070000}"/>
    <cellStyle name="Normal 179 2" xfId="1494" xr:uid="{00000000-0005-0000-0000-00000E070000}"/>
    <cellStyle name="Normal 18" xfId="429" xr:uid="{00000000-0005-0000-0000-00000F070000}"/>
    <cellStyle name="Normal 18 2" xfId="1495" xr:uid="{00000000-0005-0000-0000-000010070000}"/>
    <cellStyle name="Normal 18 2 2" xfId="1496" xr:uid="{00000000-0005-0000-0000-000011070000}"/>
    <cellStyle name="Normal 18 2 3" xfId="1497" xr:uid="{00000000-0005-0000-0000-000012070000}"/>
    <cellStyle name="Normal 18 3" xfId="1498" xr:uid="{00000000-0005-0000-0000-000013070000}"/>
    <cellStyle name="Normal 18 4" xfId="1499" xr:uid="{00000000-0005-0000-0000-000014070000}"/>
    <cellStyle name="Normal 18 4 2" xfId="1500" xr:uid="{00000000-0005-0000-0000-000015070000}"/>
    <cellStyle name="Normal 18 5" xfId="1501" xr:uid="{00000000-0005-0000-0000-000016070000}"/>
    <cellStyle name="Normal 18 5 2" xfId="1502" xr:uid="{00000000-0005-0000-0000-000017070000}"/>
    <cellStyle name="Normal 18 6" xfId="1503" xr:uid="{00000000-0005-0000-0000-000018070000}"/>
    <cellStyle name="Normal 18 7" xfId="1504" xr:uid="{00000000-0005-0000-0000-000019070000}"/>
    <cellStyle name="Normal 18 8" xfId="757" xr:uid="{00000000-0005-0000-0000-00001A070000}"/>
    <cellStyle name="Normal 180" xfId="1505" xr:uid="{00000000-0005-0000-0000-00001B070000}"/>
    <cellStyle name="Normal 180 2" xfId="1506" xr:uid="{00000000-0005-0000-0000-00001C070000}"/>
    <cellStyle name="Normal 181" xfId="1507" xr:uid="{00000000-0005-0000-0000-00001D070000}"/>
    <cellStyle name="Normal 181 2" xfId="1508" xr:uid="{00000000-0005-0000-0000-00001E070000}"/>
    <cellStyle name="Normal 182" xfId="1509" xr:uid="{00000000-0005-0000-0000-00001F070000}"/>
    <cellStyle name="Normal 182 2" xfId="1510" xr:uid="{00000000-0005-0000-0000-000020070000}"/>
    <cellStyle name="Normal 183" xfId="1511" xr:uid="{00000000-0005-0000-0000-000021070000}"/>
    <cellStyle name="Normal 183 2" xfId="1512" xr:uid="{00000000-0005-0000-0000-000022070000}"/>
    <cellStyle name="Normal 184" xfId="1513" xr:uid="{00000000-0005-0000-0000-000023070000}"/>
    <cellStyle name="Normal 184 2" xfId="1514" xr:uid="{00000000-0005-0000-0000-000024070000}"/>
    <cellStyle name="Normal 185" xfId="1515" xr:uid="{00000000-0005-0000-0000-000025070000}"/>
    <cellStyle name="Normal 185 2" xfId="1516" xr:uid="{00000000-0005-0000-0000-000026070000}"/>
    <cellStyle name="Normal 185 3" xfId="1517" xr:uid="{00000000-0005-0000-0000-000027070000}"/>
    <cellStyle name="Normal 186" xfId="1518" xr:uid="{00000000-0005-0000-0000-000028070000}"/>
    <cellStyle name="Normal 186 2" xfId="1519" xr:uid="{00000000-0005-0000-0000-000029070000}"/>
    <cellStyle name="Normal 187" xfId="1520" xr:uid="{00000000-0005-0000-0000-00002A070000}"/>
    <cellStyle name="Normal 187 2" xfId="1521" xr:uid="{00000000-0005-0000-0000-00002B070000}"/>
    <cellStyle name="Normal 188" xfId="1522" xr:uid="{00000000-0005-0000-0000-00002C070000}"/>
    <cellStyle name="Normal 188 2" xfId="1523" xr:uid="{00000000-0005-0000-0000-00002D070000}"/>
    <cellStyle name="Normal 189" xfId="1524" xr:uid="{00000000-0005-0000-0000-00002E070000}"/>
    <cellStyle name="Normal 189 2" xfId="1525" xr:uid="{00000000-0005-0000-0000-00002F070000}"/>
    <cellStyle name="Normal 19" xfId="430" xr:uid="{00000000-0005-0000-0000-000030070000}"/>
    <cellStyle name="Normal 19 2" xfId="1526" xr:uid="{00000000-0005-0000-0000-000031070000}"/>
    <cellStyle name="Normal 19 3" xfId="1527" xr:uid="{00000000-0005-0000-0000-000032070000}"/>
    <cellStyle name="Normal 19 4" xfId="2333" xr:uid="{00000000-0005-0000-0000-000033070000}"/>
    <cellStyle name="Normal 19 5" xfId="758" xr:uid="{00000000-0005-0000-0000-000034070000}"/>
    <cellStyle name="Normal 190" xfId="1528" xr:uid="{00000000-0005-0000-0000-000035070000}"/>
    <cellStyle name="Normal 190 2" xfId="1529" xr:uid="{00000000-0005-0000-0000-000036070000}"/>
    <cellStyle name="Normal 191" xfId="1530" xr:uid="{00000000-0005-0000-0000-000037070000}"/>
    <cellStyle name="Normal 191 2" xfId="1531" xr:uid="{00000000-0005-0000-0000-000038070000}"/>
    <cellStyle name="Normal 192" xfId="1532" xr:uid="{00000000-0005-0000-0000-000039070000}"/>
    <cellStyle name="Normal 192 2" xfId="1533" xr:uid="{00000000-0005-0000-0000-00003A070000}"/>
    <cellStyle name="Normal 193" xfId="1534" xr:uid="{00000000-0005-0000-0000-00003B070000}"/>
    <cellStyle name="Normal 193 2" xfId="1535" xr:uid="{00000000-0005-0000-0000-00003C070000}"/>
    <cellStyle name="Normal 194" xfId="1536" xr:uid="{00000000-0005-0000-0000-00003D070000}"/>
    <cellStyle name="Normal 194 2" xfId="1537" xr:uid="{00000000-0005-0000-0000-00003E070000}"/>
    <cellStyle name="Normal 194 3" xfId="1538" xr:uid="{00000000-0005-0000-0000-00003F070000}"/>
    <cellStyle name="Normal 195" xfId="1539" xr:uid="{00000000-0005-0000-0000-000040070000}"/>
    <cellStyle name="Normal 195 2" xfId="1540" xr:uid="{00000000-0005-0000-0000-000041070000}"/>
    <cellStyle name="Normal 195 3" xfId="1541" xr:uid="{00000000-0005-0000-0000-000042070000}"/>
    <cellStyle name="Normal 196" xfId="1542" xr:uid="{00000000-0005-0000-0000-000043070000}"/>
    <cellStyle name="Normal 196 2" xfId="1543" xr:uid="{00000000-0005-0000-0000-000044070000}"/>
    <cellStyle name="Normal 197" xfId="1544" xr:uid="{00000000-0005-0000-0000-000045070000}"/>
    <cellStyle name="Normal 197 2" xfId="1545" xr:uid="{00000000-0005-0000-0000-000046070000}"/>
    <cellStyle name="Normal 198" xfId="1546" xr:uid="{00000000-0005-0000-0000-000047070000}"/>
    <cellStyle name="Normal 199" xfId="1547" xr:uid="{00000000-0005-0000-0000-000048070000}"/>
    <cellStyle name="Normal 2" xfId="9" xr:uid="{00000000-0005-0000-0000-000049070000}"/>
    <cellStyle name="Normal 2 10" xfId="432" xr:uid="{00000000-0005-0000-0000-00004A070000}"/>
    <cellStyle name="Normal 2 11" xfId="433" xr:uid="{00000000-0005-0000-0000-00004B070000}"/>
    <cellStyle name="Normal 2 2" xfId="434" xr:uid="{00000000-0005-0000-0000-00004C070000}"/>
    <cellStyle name="Normal 2 2 2" xfId="6" xr:uid="{00000000-0005-0000-0000-00004D070000}"/>
    <cellStyle name="Normal 2 2 2 2" xfId="435" xr:uid="{00000000-0005-0000-0000-00004E070000}"/>
    <cellStyle name="Normal 2 2 2 3" xfId="1548" xr:uid="{00000000-0005-0000-0000-00004F070000}"/>
    <cellStyle name="Normal 2 2 3" xfId="436" xr:uid="{00000000-0005-0000-0000-000050070000}"/>
    <cellStyle name="Normal 2 2 3 2" xfId="1549" xr:uid="{00000000-0005-0000-0000-000051070000}"/>
    <cellStyle name="Normal 2 3" xfId="437" xr:uid="{00000000-0005-0000-0000-000052070000}"/>
    <cellStyle name="Normal 2 3 2" xfId="1550" xr:uid="{00000000-0005-0000-0000-000053070000}"/>
    <cellStyle name="Normal 2 3 2 2" xfId="1551" xr:uid="{00000000-0005-0000-0000-000054070000}"/>
    <cellStyle name="Normal 2 3 2 3" xfId="1552" xr:uid="{00000000-0005-0000-0000-000055070000}"/>
    <cellStyle name="Normal 2 3 3" xfId="1553" xr:uid="{00000000-0005-0000-0000-000056070000}"/>
    <cellStyle name="Normal 2 3 3 2" xfId="1554" xr:uid="{00000000-0005-0000-0000-000057070000}"/>
    <cellStyle name="Normal 2 3 4" xfId="1555" xr:uid="{00000000-0005-0000-0000-000058070000}"/>
    <cellStyle name="Normal 2 3 4 2" xfId="1556" xr:uid="{00000000-0005-0000-0000-000059070000}"/>
    <cellStyle name="Normal 2 3 5" xfId="1557" xr:uid="{00000000-0005-0000-0000-00005A070000}"/>
    <cellStyle name="Normal 2 3 5 2" xfId="1558" xr:uid="{00000000-0005-0000-0000-00005B070000}"/>
    <cellStyle name="Normal 2 3 6" xfId="1559" xr:uid="{00000000-0005-0000-0000-00005C070000}"/>
    <cellStyle name="Normal 2 3 7" xfId="1560" xr:uid="{00000000-0005-0000-0000-00005D070000}"/>
    <cellStyle name="Normal 2 3 8" xfId="2755" xr:uid="{00000000-0005-0000-0000-00005E070000}"/>
    <cellStyle name="Normal 2 3 9" xfId="720" xr:uid="{00000000-0005-0000-0000-00005F070000}"/>
    <cellStyle name="Normal 2 4" xfId="438" xr:uid="{00000000-0005-0000-0000-000060070000}"/>
    <cellStyle name="Normal 2 4 2" xfId="1561" xr:uid="{00000000-0005-0000-0000-000061070000}"/>
    <cellStyle name="Normal 2 5" xfId="439" xr:uid="{00000000-0005-0000-0000-000062070000}"/>
    <cellStyle name="Normal 2 5 2" xfId="440" xr:uid="{00000000-0005-0000-0000-000063070000}"/>
    <cellStyle name="Normal 2 5 2 2" xfId="1563" xr:uid="{00000000-0005-0000-0000-000064070000}"/>
    <cellStyle name="Normal 2 5 3" xfId="1564" xr:uid="{00000000-0005-0000-0000-000065070000}"/>
    <cellStyle name="Normal 2 5 4" xfId="1562" xr:uid="{00000000-0005-0000-0000-000066070000}"/>
    <cellStyle name="Normal 2 6" xfId="441" xr:uid="{00000000-0005-0000-0000-000067070000}"/>
    <cellStyle name="Normal 2 6 2" xfId="442" xr:uid="{00000000-0005-0000-0000-000068070000}"/>
    <cellStyle name="Normal 2 6 3" xfId="1565" xr:uid="{00000000-0005-0000-0000-000069070000}"/>
    <cellStyle name="Normal 2 7" xfId="443" xr:uid="{00000000-0005-0000-0000-00006A070000}"/>
    <cellStyle name="Normal 2 7 2" xfId="444" xr:uid="{00000000-0005-0000-0000-00006B070000}"/>
    <cellStyle name="Normal 2 8" xfId="445" xr:uid="{00000000-0005-0000-0000-00006C070000}"/>
    <cellStyle name="Normal 2 8 2" xfId="446" xr:uid="{00000000-0005-0000-0000-00006D070000}"/>
    <cellStyle name="Normal 2 9" xfId="447" xr:uid="{00000000-0005-0000-0000-00006E070000}"/>
    <cellStyle name="Normal 20" xfId="448" xr:uid="{00000000-0005-0000-0000-00006F070000}"/>
    <cellStyle name="Normal 20 2" xfId="1566" xr:uid="{00000000-0005-0000-0000-000070070000}"/>
    <cellStyle name="Normal 20 3" xfId="1567" xr:uid="{00000000-0005-0000-0000-000071070000}"/>
    <cellStyle name="Normal 20 4" xfId="760" xr:uid="{00000000-0005-0000-0000-000072070000}"/>
    <cellStyle name="Normal 200" xfId="1568" xr:uid="{00000000-0005-0000-0000-000073070000}"/>
    <cellStyle name="Normal 201" xfId="1569" xr:uid="{00000000-0005-0000-0000-000074070000}"/>
    <cellStyle name="Normal 202" xfId="1570" xr:uid="{00000000-0005-0000-0000-000075070000}"/>
    <cellStyle name="Normal 203" xfId="1571" xr:uid="{00000000-0005-0000-0000-000076070000}"/>
    <cellStyle name="Normal 204" xfId="1572" xr:uid="{00000000-0005-0000-0000-000077070000}"/>
    <cellStyle name="Normal 204 2" xfId="1573" xr:uid="{00000000-0005-0000-0000-000078070000}"/>
    <cellStyle name="Normal 204 3" xfId="1574" xr:uid="{00000000-0005-0000-0000-000079070000}"/>
    <cellStyle name="Normal 205" xfId="1575" xr:uid="{00000000-0005-0000-0000-00007A070000}"/>
    <cellStyle name="Normal 205 2" xfId="1576" xr:uid="{00000000-0005-0000-0000-00007B070000}"/>
    <cellStyle name="Normal 206" xfId="1577" xr:uid="{00000000-0005-0000-0000-00007C070000}"/>
    <cellStyle name="Normal 206 2" xfId="1578" xr:uid="{00000000-0005-0000-0000-00007D070000}"/>
    <cellStyle name="Normal 207" xfId="1579" xr:uid="{00000000-0005-0000-0000-00007E070000}"/>
    <cellStyle name="Normal 208" xfId="1580" xr:uid="{00000000-0005-0000-0000-00007F070000}"/>
    <cellStyle name="Normal 208 2" xfId="1581" xr:uid="{00000000-0005-0000-0000-000080070000}"/>
    <cellStyle name="Normal 209" xfId="1582" xr:uid="{00000000-0005-0000-0000-000081070000}"/>
    <cellStyle name="Normal 209 2" xfId="1583" xr:uid="{00000000-0005-0000-0000-000082070000}"/>
    <cellStyle name="Normal 21" xfId="449" xr:uid="{00000000-0005-0000-0000-000083070000}"/>
    <cellStyle name="Normal 21 2" xfId="1584" xr:uid="{00000000-0005-0000-0000-000084070000}"/>
    <cellStyle name="Normal 21 3" xfId="1585" xr:uid="{00000000-0005-0000-0000-000085070000}"/>
    <cellStyle name="Normal 21 4" xfId="696" xr:uid="{00000000-0005-0000-0000-000086070000}"/>
    <cellStyle name="Normal 210" xfId="1586" xr:uid="{00000000-0005-0000-0000-000087070000}"/>
    <cellStyle name="Normal 210 2" xfId="1587" xr:uid="{00000000-0005-0000-0000-000088070000}"/>
    <cellStyle name="Normal 211" xfId="1588" xr:uid="{00000000-0005-0000-0000-000089070000}"/>
    <cellStyle name="Normal 211 2" xfId="1589" xr:uid="{00000000-0005-0000-0000-00008A070000}"/>
    <cellStyle name="Normal 212" xfId="1590" xr:uid="{00000000-0005-0000-0000-00008B070000}"/>
    <cellStyle name="Normal 212 2" xfId="1591" xr:uid="{00000000-0005-0000-0000-00008C070000}"/>
    <cellStyle name="Normal 213" xfId="1592" xr:uid="{00000000-0005-0000-0000-00008D070000}"/>
    <cellStyle name="Normal 213 2" xfId="1593" xr:uid="{00000000-0005-0000-0000-00008E070000}"/>
    <cellStyle name="Normal 214" xfId="1594" xr:uid="{00000000-0005-0000-0000-00008F070000}"/>
    <cellStyle name="Normal 214 2" xfId="1595" xr:uid="{00000000-0005-0000-0000-000090070000}"/>
    <cellStyle name="Normal 215" xfId="1596" xr:uid="{00000000-0005-0000-0000-000091070000}"/>
    <cellStyle name="Normal 215 2" xfId="1597" xr:uid="{00000000-0005-0000-0000-000092070000}"/>
    <cellStyle name="Normal 216" xfId="1598" xr:uid="{00000000-0005-0000-0000-000093070000}"/>
    <cellStyle name="Normal 216 2" xfId="1599" xr:uid="{00000000-0005-0000-0000-000094070000}"/>
    <cellStyle name="Normal 217" xfId="1600" xr:uid="{00000000-0005-0000-0000-000095070000}"/>
    <cellStyle name="Normal 218" xfId="1601" xr:uid="{00000000-0005-0000-0000-000096070000}"/>
    <cellStyle name="Normal 219" xfId="1602" xr:uid="{00000000-0005-0000-0000-000097070000}"/>
    <cellStyle name="Normal 22" xfId="450" xr:uid="{00000000-0005-0000-0000-000098070000}"/>
    <cellStyle name="Normal 22 2" xfId="1603" xr:uid="{00000000-0005-0000-0000-000099070000}"/>
    <cellStyle name="Normal 22 3" xfId="1604" xr:uid="{00000000-0005-0000-0000-00009A070000}"/>
    <cellStyle name="Normal 22 4" xfId="713" xr:uid="{00000000-0005-0000-0000-00009B070000}"/>
    <cellStyle name="Normal 220" xfId="1605" xr:uid="{00000000-0005-0000-0000-00009C070000}"/>
    <cellStyle name="Normal 221" xfId="1606" xr:uid="{00000000-0005-0000-0000-00009D070000}"/>
    <cellStyle name="Normal 222" xfId="1607" xr:uid="{00000000-0005-0000-0000-00009E070000}"/>
    <cellStyle name="Normal 223" xfId="1608" xr:uid="{00000000-0005-0000-0000-00009F070000}"/>
    <cellStyle name="Normal 224" xfId="1609" xr:uid="{00000000-0005-0000-0000-0000A0070000}"/>
    <cellStyle name="Normal 225" xfId="1610" xr:uid="{00000000-0005-0000-0000-0000A1070000}"/>
    <cellStyle name="Normal 226" xfId="1611" xr:uid="{00000000-0005-0000-0000-0000A2070000}"/>
    <cellStyle name="Normal 227" xfId="1612" xr:uid="{00000000-0005-0000-0000-0000A3070000}"/>
    <cellStyle name="Normal 228" xfId="1613" xr:uid="{00000000-0005-0000-0000-0000A4070000}"/>
    <cellStyle name="Normal 229" xfId="1614" xr:uid="{00000000-0005-0000-0000-0000A5070000}"/>
    <cellStyle name="Normal 23" xfId="451" xr:uid="{00000000-0005-0000-0000-0000A6070000}"/>
    <cellStyle name="Normal 23 2" xfId="644" xr:uid="{00000000-0005-0000-0000-0000A7070000}"/>
    <cellStyle name="Normal 23 3" xfId="714" xr:uid="{00000000-0005-0000-0000-0000A8070000}"/>
    <cellStyle name="Normal 230" xfId="1615" xr:uid="{00000000-0005-0000-0000-0000A9070000}"/>
    <cellStyle name="Normal 231" xfId="1616" xr:uid="{00000000-0005-0000-0000-0000AA070000}"/>
    <cellStyle name="Normal 232" xfId="1617" xr:uid="{00000000-0005-0000-0000-0000AB070000}"/>
    <cellStyle name="Normal 233" xfId="1618" xr:uid="{00000000-0005-0000-0000-0000AC070000}"/>
    <cellStyle name="Normal 234" xfId="1619" xr:uid="{00000000-0005-0000-0000-0000AD070000}"/>
    <cellStyle name="Normal 235" xfId="1620" xr:uid="{00000000-0005-0000-0000-0000AE070000}"/>
    <cellStyle name="Normal 236" xfId="1621" xr:uid="{00000000-0005-0000-0000-0000AF070000}"/>
    <cellStyle name="Normal 237" xfId="1622" xr:uid="{00000000-0005-0000-0000-0000B0070000}"/>
    <cellStyle name="Normal 237 2" xfId="1623" xr:uid="{00000000-0005-0000-0000-0000B1070000}"/>
    <cellStyle name="Normal 238" xfId="1624" xr:uid="{00000000-0005-0000-0000-0000B2070000}"/>
    <cellStyle name="Normal 238 2" xfId="1625" xr:uid="{00000000-0005-0000-0000-0000B3070000}"/>
    <cellStyle name="Normal 239" xfId="1626" xr:uid="{00000000-0005-0000-0000-0000B4070000}"/>
    <cellStyle name="Normal 239 2" xfId="1627" xr:uid="{00000000-0005-0000-0000-0000B5070000}"/>
    <cellStyle name="Normal 24" xfId="452" xr:uid="{00000000-0005-0000-0000-0000B6070000}"/>
    <cellStyle name="Normal 24 2" xfId="645" xr:uid="{00000000-0005-0000-0000-0000B7070000}"/>
    <cellStyle name="Normal 24 3" xfId="715" xr:uid="{00000000-0005-0000-0000-0000B8070000}"/>
    <cellStyle name="Normal 240" xfId="1628" xr:uid="{00000000-0005-0000-0000-0000B9070000}"/>
    <cellStyle name="Normal 240 2" xfId="1629" xr:uid="{00000000-0005-0000-0000-0000BA070000}"/>
    <cellStyle name="Normal 241" xfId="1630" xr:uid="{00000000-0005-0000-0000-0000BB070000}"/>
    <cellStyle name="Normal 241 2" xfId="1631" xr:uid="{00000000-0005-0000-0000-0000BC070000}"/>
    <cellStyle name="Normal 242" xfId="1632" xr:uid="{00000000-0005-0000-0000-0000BD070000}"/>
    <cellStyle name="Normal 242 2" xfId="1633" xr:uid="{00000000-0005-0000-0000-0000BE070000}"/>
    <cellStyle name="Normal 243" xfId="1634" xr:uid="{00000000-0005-0000-0000-0000BF070000}"/>
    <cellStyle name="Normal 244" xfId="1635" xr:uid="{00000000-0005-0000-0000-0000C0070000}"/>
    <cellStyle name="Normal 245" xfId="1636" xr:uid="{00000000-0005-0000-0000-0000C1070000}"/>
    <cellStyle name="Normal 246" xfId="1637" xr:uid="{00000000-0005-0000-0000-0000C2070000}"/>
    <cellStyle name="Normal 247" xfId="1638" xr:uid="{00000000-0005-0000-0000-0000C3070000}"/>
    <cellStyle name="Normal 248" xfId="1639" xr:uid="{00000000-0005-0000-0000-0000C4070000}"/>
    <cellStyle name="Normal 249" xfId="1640" xr:uid="{00000000-0005-0000-0000-0000C5070000}"/>
    <cellStyle name="Normal 25" xfId="431" xr:uid="{00000000-0005-0000-0000-0000C6070000}"/>
    <cellStyle name="Normal 25 2" xfId="2337" xr:uid="{00000000-0005-0000-0000-0000C7070000}"/>
    <cellStyle name="Normal 25 3" xfId="697" xr:uid="{00000000-0005-0000-0000-0000C8070000}"/>
    <cellStyle name="Normal 250" xfId="1641" xr:uid="{00000000-0005-0000-0000-0000C9070000}"/>
    <cellStyle name="Normal 251" xfId="1642" xr:uid="{00000000-0005-0000-0000-0000CA070000}"/>
    <cellStyle name="Normal 252" xfId="1643" xr:uid="{00000000-0005-0000-0000-0000CB070000}"/>
    <cellStyle name="Normal 253" xfId="1644" xr:uid="{00000000-0005-0000-0000-0000CC070000}"/>
    <cellStyle name="Normal 254" xfId="1645" xr:uid="{00000000-0005-0000-0000-0000CD070000}"/>
    <cellStyle name="Normal 255" xfId="1646" xr:uid="{00000000-0005-0000-0000-0000CE070000}"/>
    <cellStyle name="Normal 256" xfId="1647" xr:uid="{00000000-0005-0000-0000-0000CF070000}"/>
    <cellStyle name="Normal 257" xfId="1648" xr:uid="{00000000-0005-0000-0000-0000D0070000}"/>
    <cellStyle name="Normal 258" xfId="1649" xr:uid="{00000000-0005-0000-0000-0000D1070000}"/>
    <cellStyle name="Normal 259" xfId="1650" xr:uid="{00000000-0005-0000-0000-0000D2070000}"/>
    <cellStyle name="Normal 26" xfId="680" xr:uid="{00000000-0005-0000-0000-0000D3070000}"/>
    <cellStyle name="Normal 26 2" xfId="717" xr:uid="{00000000-0005-0000-0000-0000D4070000}"/>
    <cellStyle name="Normal 26 3" xfId="708" xr:uid="{00000000-0005-0000-0000-0000D5070000}"/>
    <cellStyle name="Normal 260" xfId="1651" xr:uid="{00000000-0005-0000-0000-0000D6070000}"/>
    <cellStyle name="Normal 261" xfId="1652" xr:uid="{00000000-0005-0000-0000-0000D7070000}"/>
    <cellStyle name="Normal 262" xfId="1653" xr:uid="{00000000-0005-0000-0000-0000D8070000}"/>
    <cellStyle name="Normal 263" xfId="1654" xr:uid="{00000000-0005-0000-0000-0000D9070000}"/>
    <cellStyle name="Normal 264" xfId="1655" xr:uid="{00000000-0005-0000-0000-0000DA070000}"/>
    <cellStyle name="Normal 265" xfId="2756" xr:uid="{00000000-0005-0000-0000-0000DB070000}"/>
    <cellStyle name="Normal 265 2" xfId="2324" xr:uid="{00000000-0005-0000-0000-0000DC070000}"/>
    <cellStyle name="Normal 266" xfId="2465" xr:uid="{00000000-0005-0000-0000-0000DD070000}"/>
    <cellStyle name="Normal 266 2" xfId="2757" xr:uid="{00000000-0005-0000-0000-0000DE070000}"/>
    <cellStyle name="Normal 267" xfId="2759" xr:uid="{00000000-0005-0000-0000-0000DF070000}"/>
    <cellStyle name="Normal 268" xfId="2234" xr:uid="{00000000-0005-0000-0000-0000E0070000}"/>
    <cellStyle name="Normal 269" xfId="2231" xr:uid="{00000000-0005-0000-0000-0000E1070000}"/>
    <cellStyle name="Normal 27" xfId="651" xr:uid="{00000000-0005-0000-0000-0000E2070000}"/>
    <cellStyle name="Normal 27 2" xfId="2554" xr:uid="{00000000-0005-0000-0000-0000E3070000}"/>
    <cellStyle name="Normal 27 3" xfId="709" xr:uid="{00000000-0005-0000-0000-0000E4070000}"/>
    <cellStyle name="Normal 270" xfId="2233" xr:uid="{00000000-0005-0000-0000-0000E5070000}"/>
    <cellStyle name="Normal 270 2" xfId="2807" xr:uid="{00000000-0005-0000-0000-0000E6070000}"/>
    <cellStyle name="Normal 271" xfId="2800" xr:uid="{00000000-0005-0000-0000-0000E7070000}"/>
    <cellStyle name="Normal 272" xfId="2801" xr:uid="{00000000-0005-0000-0000-0000E8070000}"/>
    <cellStyle name="Normal 273" xfId="2802" xr:uid="{00000000-0005-0000-0000-0000E9070000}"/>
    <cellStyle name="Normal 274" xfId="2813" xr:uid="{00000000-0005-0000-0000-0000EA070000}"/>
    <cellStyle name="Normal 275" xfId="689" xr:uid="{00000000-0005-0000-0000-0000EB070000}"/>
    <cellStyle name="Normal 276" xfId="748" xr:uid="{00000000-0005-0000-0000-0000EC070000}"/>
    <cellStyle name="Normal 28" xfId="678" xr:uid="{00000000-0005-0000-0000-0000ED070000}"/>
    <cellStyle name="Normal 28 2" xfId="1656" xr:uid="{00000000-0005-0000-0000-0000EE070000}"/>
    <cellStyle name="Normal 28 3" xfId="1657" xr:uid="{00000000-0005-0000-0000-0000EF070000}"/>
    <cellStyle name="Normal 28 4" xfId="2761" xr:uid="{00000000-0005-0000-0000-0000F0070000}"/>
    <cellStyle name="Normal 28 5" xfId="710" xr:uid="{00000000-0005-0000-0000-0000F1070000}"/>
    <cellStyle name="Normal 29" xfId="653" xr:uid="{00000000-0005-0000-0000-0000F2070000}"/>
    <cellStyle name="Normal 29 2" xfId="1658" xr:uid="{00000000-0005-0000-0000-0000F3070000}"/>
    <cellStyle name="Normal 29 3" xfId="1659" xr:uid="{00000000-0005-0000-0000-0000F4070000}"/>
    <cellStyle name="Normal 29 4" xfId="2763" xr:uid="{00000000-0005-0000-0000-0000F5070000}"/>
    <cellStyle name="Normal 29 5" xfId="761" xr:uid="{00000000-0005-0000-0000-0000F6070000}"/>
    <cellStyle name="Normal 3" xfId="1" xr:uid="{00000000-0005-0000-0000-0000F7070000}"/>
    <cellStyle name="Normal 3 2" xfId="454" xr:uid="{00000000-0005-0000-0000-0000F8070000}"/>
    <cellStyle name="Normal 3 2 2" xfId="1661" xr:uid="{00000000-0005-0000-0000-0000F9070000}"/>
    <cellStyle name="Normal 3 2 3" xfId="1660" xr:uid="{00000000-0005-0000-0000-0000FA070000}"/>
    <cellStyle name="Normal 3 3" xfId="455" xr:uid="{00000000-0005-0000-0000-0000FB070000}"/>
    <cellStyle name="Normal 3 3 2" xfId="646" xr:uid="{00000000-0005-0000-0000-0000FC070000}"/>
    <cellStyle name="Normal 3 3 2 2" xfId="1663" xr:uid="{00000000-0005-0000-0000-0000FD070000}"/>
    <cellStyle name="Normal 3 3 3" xfId="1664" xr:uid="{00000000-0005-0000-0000-0000FE070000}"/>
    <cellStyle name="Normal 3 3 4" xfId="2766" xr:uid="{00000000-0005-0000-0000-0000FF070000}"/>
    <cellStyle name="Normal 3 3 5" xfId="1662" xr:uid="{00000000-0005-0000-0000-000000080000}"/>
    <cellStyle name="Normal 3 4" xfId="453" xr:uid="{00000000-0005-0000-0000-000001080000}"/>
    <cellStyle name="Normal 3 4 2" xfId="1666" xr:uid="{00000000-0005-0000-0000-000002080000}"/>
    <cellStyle name="Normal 3 4 2 2" xfId="1667" xr:uid="{00000000-0005-0000-0000-000003080000}"/>
    <cellStyle name="Normal 3 4 2 2 2" xfId="1668" xr:uid="{00000000-0005-0000-0000-000004080000}"/>
    <cellStyle name="Normal 3 4 2 2 2 2" xfId="1669" xr:uid="{00000000-0005-0000-0000-000005080000}"/>
    <cellStyle name="Normal 3 4 2 2 2 2 2" xfId="1670" xr:uid="{00000000-0005-0000-0000-000006080000}"/>
    <cellStyle name="Normal 3 4 2 2 2 3" xfId="1671" xr:uid="{00000000-0005-0000-0000-000007080000}"/>
    <cellStyle name="Normal 3 4 2 2 2 3 2" xfId="1672" xr:uid="{00000000-0005-0000-0000-000008080000}"/>
    <cellStyle name="Normal 3 4 2 2 2 4" xfId="1673" xr:uid="{00000000-0005-0000-0000-000009080000}"/>
    <cellStyle name="Normal 3 4 2 2 2 4 2" xfId="1674" xr:uid="{00000000-0005-0000-0000-00000A080000}"/>
    <cellStyle name="Normal 3 4 2 2 2 5" xfId="1675" xr:uid="{00000000-0005-0000-0000-00000B080000}"/>
    <cellStyle name="Normal 3 4 2 2 2 6" xfId="1676" xr:uid="{00000000-0005-0000-0000-00000C080000}"/>
    <cellStyle name="Normal 3 4 2 2 2 7" xfId="1677" xr:uid="{00000000-0005-0000-0000-00000D080000}"/>
    <cellStyle name="Normal 3 4 2 2 3" xfId="1678" xr:uid="{00000000-0005-0000-0000-00000E080000}"/>
    <cellStyle name="Normal 3 4 2 2 3 2" xfId="1679" xr:uid="{00000000-0005-0000-0000-00000F080000}"/>
    <cellStyle name="Normal 3 4 2 2 4" xfId="1680" xr:uid="{00000000-0005-0000-0000-000010080000}"/>
    <cellStyle name="Normal 3 4 2 2 4 2" xfId="1681" xr:uid="{00000000-0005-0000-0000-000011080000}"/>
    <cellStyle name="Normal 3 4 2 2 5" xfId="1682" xr:uid="{00000000-0005-0000-0000-000012080000}"/>
    <cellStyle name="Normal 3 4 2 2 5 2" xfId="1683" xr:uid="{00000000-0005-0000-0000-000013080000}"/>
    <cellStyle name="Normal 3 4 2 2 6" xfId="1684" xr:uid="{00000000-0005-0000-0000-000014080000}"/>
    <cellStyle name="Normal 3 4 2 2 7" xfId="1685" xr:uid="{00000000-0005-0000-0000-000015080000}"/>
    <cellStyle name="Normal 3 4 2 2 8" xfId="1686" xr:uid="{00000000-0005-0000-0000-000016080000}"/>
    <cellStyle name="Normal 3 4 2 3" xfId="1687" xr:uid="{00000000-0005-0000-0000-000017080000}"/>
    <cellStyle name="Normal 3 4 2 3 2" xfId="1688" xr:uid="{00000000-0005-0000-0000-000018080000}"/>
    <cellStyle name="Normal 3 4 2 3 2 2" xfId="1689" xr:uid="{00000000-0005-0000-0000-000019080000}"/>
    <cellStyle name="Normal 3 4 2 3 3" xfId="1690" xr:uid="{00000000-0005-0000-0000-00001A080000}"/>
    <cellStyle name="Normal 3 4 2 3 3 2" xfId="1691" xr:uid="{00000000-0005-0000-0000-00001B080000}"/>
    <cellStyle name="Normal 3 4 2 3 4" xfId="1692" xr:uid="{00000000-0005-0000-0000-00001C080000}"/>
    <cellStyle name="Normal 3 4 2 3 4 2" xfId="1693" xr:uid="{00000000-0005-0000-0000-00001D080000}"/>
    <cellStyle name="Normal 3 4 2 3 5" xfId="1694" xr:uid="{00000000-0005-0000-0000-00001E080000}"/>
    <cellStyle name="Normal 3 4 2 3 6" xfId="1695" xr:uid="{00000000-0005-0000-0000-00001F080000}"/>
    <cellStyle name="Normal 3 4 2 3 7" xfId="1696" xr:uid="{00000000-0005-0000-0000-000020080000}"/>
    <cellStyle name="Normal 3 4 2 4" xfId="1697" xr:uid="{00000000-0005-0000-0000-000021080000}"/>
    <cellStyle name="Normal 3 4 2 4 2" xfId="1698" xr:uid="{00000000-0005-0000-0000-000022080000}"/>
    <cellStyle name="Normal 3 4 2 5" xfId="1699" xr:uid="{00000000-0005-0000-0000-000023080000}"/>
    <cellStyle name="Normal 3 4 2 5 2" xfId="1700" xr:uid="{00000000-0005-0000-0000-000024080000}"/>
    <cellStyle name="Normal 3 4 2 6" xfId="1701" xr:uid="{00000000-0005-0000-0000-000025080000}"/>
    <cellStyle name="Normal 3 4 2 6 2" xfId="1702" xr:uid="{00000000-0005-0000-0000-000026080000}"/>
    <cellStyle name="Normal 3 4 2 7" xfId="1703" xr:uid="{00000000-0005-0000-0000-000027080000}"/>
    <cellStyle name="Normal 3 4 2 8" xfId="1704" xr:uid="{00000000-0005-0000-0000-000028080000}"/>
    <cellStyle name="Normal 3 4 2 9" xfId="1705" xr:uid="{00000000-0005-0000-0000-000029080000}"/>
    <cellStyle name="Normal 3 4 3" xfId="1706" xr:uid="{00000000-0005-0000-0000-00002A080000}"/>
    <cellStyle name="Normal 3 4 3 2" xfId="1707" xr:uid="{00000000-0005-0000-0000-00002B080000}"/>
    <cellStyle name="Normal 3 4 3 2 2" xfId="1708" xr:uid="{00000000-0005-0000-0000-00002C080000}"/>
    <cellStyle name="Normal 3 4 3 2 2 2" xfId="1709" xr:uid="{00000000-0005-0000-0000-00002D080000}"/>
    <cellStyle name="Normal 3 4 3 2 3" xfId="1710" xr:uid="{00000000-0005-0000-0000-00002E080000}"/>
    <cellStyle name="Normal 3 4 3 2 3 2" xfId="1711" xr:uid="{00000000-0005-0000-0000-00002F080000}"/>
    <cellStyle name="Normal 3 4 3 2 4" xfId="1712" xr:uid="{00000000-0005-0000-0000-000030080000}"/>
    <cellStyle name="Normal 3 4 3 2 4 2" xfId="1713" xr:uid="{00000000-0005-0000-0000-000031080000}"/>
    <cellStyle name="Normal 3 4 3 2 5" xfId="1714" xr:uid="{00000000-0005-0000-0000-000032080000}"/>
    <cellStyle name="Normal 3 4 3 2 6" xfId="1715" xr:uid="{00000000-0005-0000-0000-000033080000}"/>
    <cellStyle name="Normal 3 4 3 2 7" xfId="1716" xr:uid="{00000000-0005-0000-0000-000034080000}"/>
    <cellStyle name="Normal 3 4 3 3" xfId="1717" xr:uid="{00000000-0005-0000-0000-000035080000}"/>
    <cellStyle name="Normal 3 4 3 3 2" xfId="1718" xr:uid="{00000000-0005-0000-0000-000036080000}"/>
    <cellStyle name="Normal 3 4 3 4" xfId="1719" xr:uid="{00000000-0005-0000-0000-000037080000}"/>
    <cellStyle name="Normal 3 4 3 4 2" xfId="1720" xr:uid="{00000000-0005-0000-0000-000038080000}"/>
    <cellStyle name="Normal 3 4 3 5" xfId="1721" xr:uid="{00000000-0005-0000-0000-000039080000}"/>
    <cellStyle name="Normal 3 4 3 5 2" xfId="1722" xr:uid="{00000000-0005-0000-0000-00003A080000}"/>
    <cellStyle name="Normal 3 4 3 6" xfId="1723" xr:uid="{00000000-0005-0000-0000-00003B080000}"/>
    <cellStyle name="Normal 3 4 3 7" xfId="1724" xr:uid="{00000000-0005-0000-0000-00003C080000}"/>
    <cellStyle name="Normal 3 4 3 8" xfId="1725" xr:uid="{00000000-0005-0000-0000-00003D080000}"/>
    <cellStyle name="Normal 3 4 4" xfId="1726" xr:uid="{00000000-0005-0000-0000-00003E080000}"/>
    <cellStyle name="Normal 3 4 4 2" xfId="1727" xr:uid="{00000000-0005-0000-0000-00003F080000}"/>
    <cellStyle name="Normal 3 4 4 2 2" xfId="1728" xr:uid="{00000000-0005-0000-0000-000040080000}"/>
    <cellStyle name="Normal 3 4 4 3" xfId="1729" xr:uid="{00000000-0005-0000-0000-000041080000}"/>
    <cellStyle name="Normal 3 4 4 3 2" xfId="1730" xr:uid="{00000000-0005-0000-0000-000042080000}"/>
    <cellStyle name="Normal 3 4 4 4" xfId="1731" xr:uid="{00000000-0005-0000-0000-000043080000}"/>
    <cellStyle name="Normal 3 4 4 4 2" xfId="1732" xr:uid="{00000000-0005-0000-0000-000044080000}"/>
    <cellStyle name="Normal 3 4 4 5" xfId="1733" xr:uid="{00000000-0005-0000-0000-000045080000}"/>
    <cellStyle name="Normal 3 4 4 6" xfId="1734" xr:uid="{00000000-0005-0000-0000-000046080000}"/>
    <cellStyle name="Normal 3 4 4 7" xfId="1735" xr:uid="{00000000-0005-0000-0000-000047080000}"/>
    <cellStyle name="Normal 3 4 5" xfId="1736" xr:uid="{00000000-0005-0000-0000-000048080000}"/>
    <cellStyle name="Normal 3 4 5 2" xfId="1737" xr:uid="{00000000-0005-0000-0000-000049080000}"/>
    <cellStyle name="Normal 3 4 5 2 2" xfId="1738" xr:uid="{00000000-0005-0000-0000-00004A080000}"/>
    <cellStyle name="Normal 3 4 5 3" xfId="1739" xr:uid="{00000000-0005-0000-0000-00004B080000}"/>
    <cellStyle name="Normal 3 4 5 3 2" xfId="1740" xr:uid="{00000000-0005-0000-0000-00004C080000}"/>
    <cellStyle name="Normal 3 4 5 4" xfId="1741" xr:uid="{00000000-0005-0000-0000-00004D080000}"/>
    <cellStyle name="Normal 3 4 5 4 2" xfId="1742" xr:uid="{00000000-0005-0000-0000-00004E080000}"/>
    <cellStyle name="Normal 3 4 5 5" xfId="1743" xr:uid="{00000000-0005-0000-0000-00004F080000}"/>
    <cellStyle name="Normal 3 4 5 6" xfId="1744" xr:uid="{00000000-0005-0000-0000-000050080000}"/>
    <cellStyle name="Normal 3 4 5 7" xfId="1745" xr:uid="{00000000-0005-0000-0000-000051080000}"/>
    <cellStyle name="Normal 3 4 6" xfId="1746" xr:uid="{00000000-0005-0000-0000-000052080000}"/>
    <cellStyle name="Normal 3 4 7" xfId="2767" xr:uid="{00000000-0005-0000-0000-000053080000}"/>
    <cellStyle name="Normal 3 4 8" xfId="1665" xr:uid="{00000000-0005-0000-0000-000054080000}"/>
    <cellStyle name="Normal 3 5" xfId="1747" xr:uid="{00000000-0005-0000-0000-000055080000}"/>
    <cellStyle name="Normal 3 5 2" xfId="1748" xr:uid="{00000000-0005-0000-0000-000056080000}"/>
    <cellStyle name="Normal 3 5 2 2" xfId="1749" xr:uid="{00000000-0005-0000-0000-000057080000}"/>
    <cellStyle name="Normal 3 5 3" xfId="1750" xr:uid="{00000000-0005-0000-0000-000058080000}"/>
    <cellStyle name="Normal 3 5 3 2" xfId="1751" xr:uid="{00000000-0005-0000-0000-000059080000}"/>
    <cellStyle name="Normal 3 5 4" xfId="1752" xr:uid="{00000000-0005-0000-0000-00005A080000}"/>
    <cellStyle name="Normal 3 5 4 2" xfId="1753" xr:uid="{00000000-0005-0000-0000-00005B080000}"/>
    <cellStyle name="Normal 3 5 5" xfId="1754" xr:uid="{00000000-0005-0000-0000-00005C080000}"/>
    <cellStyle name="Normal 3 5 6" xfId="1755" xr:uid="{00000000-0005-0000-0000-00005D080000}"/>
    <cellStyle name="Normal 3 5 7" xfId="1756" xr:uid="{00000000-0005-0000-0000-00005E080000}"/>
    <cellStyle name="Normal 3 6" xfId="1757" xr:uid="{00000000-0005-0000-0000-00005F080000}"/>
    <cellStyle name="Normal 3 6 2" xfId="1758" xr:uid="{00000000-0005-0000-0000-000060080000}"/>
    <cellStyle name="Normal 3 7" xfId="1759" xr:uid="{00000000-0005-0000-0000-000061080000}"/>
    <cellStyle name="Normal 3 8" xfId="2711" xr:uid="{00000000-0005-0000-0000-000062080000}"/>
    <cellStyle name="Normal 3 9" xfId="739" xr:uid="{00000000-0005-0000-0000-000063080000}"/>
    <cellStyle name="Normal 3_Werktabel-Debt" xfId="1760" xr:uid="{00000000-0005-0000-0000-000064080000}"/>
    <cellStyle name="Normal 30" xfId="676" xr:uid="{00000000-0005-0000-0000-000065080000}"/>
    <cellStyle name="Normal 30 2" xfId="1761" xr:uid="{00000000-0005-0000-0000-000066080000}"/>
    <cellStyle name="Normal 30 3" xfId="1762" xr:uid="{00000000-0005-0000-0000-000067080000}"/>
    <cellStyle name="Normal 30 4" xfId="2339" xr:uid="{00000000-0005-0000-0000-000068080000}"/>
    <cellStyle name="Normal 30 5" xfId="698" xr:uid="{00000000-0005-0000-0000-000069080000}"/>
    <cellStyle name="Normal 31" xfId="681" xr:uid="{00000000-0005-0000-0000-00006A080000}"/>
    <cellStyle name="Normal 31 2" xfId="1763" xr:uid="{00000000-0005-0000-0000-00006B080000}"/>
    <cellStyle name="Normal 31 3" xfId="1764" xr:uid="{00000000-0005-0000-0000-00006C080000}"/>
    <cellStyle name="Normal 31 4" xfId="2552" xr:uid="{00000000-0005-0000-0000-00006D080000}"/>
    <cellStyle name="Normal 31 5" xfId="716" xr:uid="{00000000-0005-0000-0000-00006E080000}"/>
    <cellStyle name="Normal 32" xfId="650" xr:uid="{00000000-0005-0000-0000-00006F080000}"/>
    <cellStyle name="Normal 32 2" xfId="1765" xr:uid="{00000000-0005-0000-0000-000070080000}"/>
    <cellStyle name="Normal 32 3" xfId="1766" xr:uid="{00000000-0005-0000-0000-000071080000}"/>
    <cellStyle name="Normal 32 4" xfId="2553" xr:uid="{00000000-0005-0000-0000-000072080000}"/>
    <cellStyle name="Normal 32 5" xfId="762" xr:uid="{00000000-0005-0000-0000-000073080000}"/>
    <cellStyle name="Normal 33" xfId="679" xr:uid="{00000000-0005-0000-0000-000074080000}"/>
    <cellStyle name="Normal 33 2" xfId="1767" xr:uid="{00000000-0005-0000-0000-000075080000}"/>
    <cellStyle name="Normal 33 3" xfId="1768" xr:uid="{00000000-0005-0000-0000-000076080000}"/>
    <cellStyle name="Normal 33 4" xfId="2762" xr:uid="{00000000-0005-0000-0000-000077080000}"/>
    <cellStyle name="Normal 33 5" xfId="700" xr:uid="{00000000-0005-0000-0000-000078080000}"/>
    <cellStyle name="Normal 34" xfId="652" xr:uid="{00000000-0005-0000-0000-000079080000}"/>
    <cellStyle name="Normal 34 2" xfId="1769" xr:uid="{00000000-0005-0000-0000-00007A080000}"/>
    <cellStyle name="Normal 34 3" xfId="1770" xr:uid="{00000000-0005-0000-0000-00007B080000}"/>
    <cellStyle name="Normal 34 4" xfId="2765" xr:uid="{00000000-0005-0000-0000-00007C080000}"/>
    <cellStyle name="Normal 34 5" xfId="763" xr:uid="{00000000-0005-0000-0000-00007D080000}"/>
    <cellStyle name="Normal 35" xfId="677" xr:uid="{00000000-0005-0000-0000-00007E080000}"/>
    <cellStyle name="Normal 354" xfId="1771" xr:uid="{00000000-0005-0000-0000-00007F080000}"/>
    <cellStyle name="Normal 36" xfId="686" xr:uid="{00000000-0005-0000-0000-000080080000}"/>
    <cellStyle name="Normal 36 2" xfId="1773" xr:uid="{00000000-0005-0000-0000-000081080000}"/>
    <cellStyle name="Normal 36 3" xfId="1772" xr:uid="{00000000-0005-0000-0000-000082080000}"/>
    <cellStyle name="Normal 37" xfId="1774" xr:uid="{00000000-0005-0000-0000-000083080000}"/>
    <cellStyle name="Normal 37 2" xfId="1775" xr:uid="{00000000-0005-0000-0000-000084080000}"/>
    <cellStyle name="Normal 38" xfId="1776" xr:uid="{00000000-0005-0000-0000-000085080000}"/>
    <cellStyle name="Normal 38 2" xfId="1777" xr:uid="{00000000-0005-0000-0000-000086080000}"/>
    <cellStyle name="Normal 39" xfId="1778" xr:uid="{00000000-0005-0000-0000-000087080000}"/>
    <cellStyle name="Normal 39 2" xfId="1779" xr:uid="{00000000-0005-0000-0000-000088080000}"/>
    <cellStyle name="Normal 39 3" xfId="1780" xr:uid="{00000000-0005-0000-0000-000089080000}"/>
    <cellStyle name="Normal 4" xfId="4" xr:uid="{00000000-0005-0000-0000-00008A080000}"/>
    <cellStyle name="Normal 4 2" xfId="457" xr:uid="{00000000-0005-0000-0000-00008B080000}"/>
    <cellStyle name="Normal 4 2 2" xfId="1781" xr:uid="{00000000-0005-0000-0000-00008C080000}"/>
    <cellStyle name="Normal 4 3" xfId="458" xr:uid="{00000000-0005-0000-0000-00008D080000}"/>
    <cellStyle name="Normal 4 3 2" xfId="1783" xr:uid="{00000000-0005-0000-0000-00008E080000}"/>
    <cellStyle name="Normal 4 3 3" xfId="1782" xr:uid="{00000000-0005-0000-0000-00008F080000}"/>
    <cellStyle name="Normal 4 4" xfId="459" xr:uid="{00000000-0005-0000-0000-000090080000}"/>
    <cellStyle name="Normal 4 4 2" xfId="1784" xr:uid="{00000000-0005-0000-0000-000091080000}"/>
    <cellStyle name="Normal 4 5" xfId="456" xr:uid="{00000000-0005-0000-0000-000092080000}"/>
    <cellStyle name="Normal 4 5 2" xfId="1786" xr:uid="{00000000-0005-0000-0000-000093080000}"/>
    <cellStyle name="Normal 4 5 3" xfId="1785" xr:uid="{00000000-0005-0000-0000-000094080000}"/>
    <cellStyle name="Normal 4 6" xfId="1787" xr:uid="{00000000-0005-0000-0000-000095080000}"/>
    <cellStyle name="Normal 4 7" xfId="701" xr:uid="{00000000-0005-0000-0000-000096080000}"/>
    <cellStyle name="Normal 40" xfId="1788" xr:uid="{00000000-0005-0000-0000-000097080000}"/>
    <cellStyle name="Normal 40 2" xfId="1789" xr:uid="{00000000-0005-0000-0000-000098080000}"/>
    <cellStyle name="Normal 40 3" xfId="1790" xr:uid="{00000000-0005-0000-0000-000099080000}"/>
    <cellStyle name="Normal 41" xfId="1791" xr:uid="{00000000-0005-0000-0000-00009A080000}"/>
    <cellStyle name="Normal 41 2" xfId="1792" xr:uid="{00000000-0005-0000-0000-00009B080000}"/>
    <cellStyle name="Normal 42" xfId="1793" xr:uid="{00000000-0005-0000-0000-00009C080000}"/>
    <cellStyle name="Normal 42 2" xfId="1794" xr:uid="{00000000-0005-0000-0000-00009D080000}"/>
    <cellStyle name="Normal 43" xfId="1795" xr:uid="{00000000-0005-0000-0000-00009E080000}"/>
    <cellStyle name="Normal 43 2" xfId="1796" xr:uid="{00000000-0005-0000-0000-00009F080000}"/>
    <cellStyle name="Normal 44" xfId="1797" xr:uid="{00000000-0005-0000-0000-0000A0080000}"/>
    <cellStyle name="Normal 44 2" xfId="1798" xr:uid="{00000000-0005-0000-0000-0000A1080000}"/>
    <cellStyle name="Normal 45" xfId="1799" xr:uid="{00000000-0005-0000-0000-0000A2080000}"/>
    <cellStyle name="Normal 45 2" xfId="1800" xr:uid="{00000000-0005-0000-0000-0000A3080000}"/>
    <cellStyle name="Normal 46" xfId="1801" xr:uid="{00000000-0005-0000-0000-0000A4080000}"/>
    <cellStyle name="Normal 46 2" xfId="1802" xr:uid="{00000000-0005-0000-0000-0000A5080000}"/>
    <cellStyle name="Normal 47" xfId="1803" xr:uid="{00000000-0005-0000-0000-0000A6080000}"/>
    <cellStyle name="Normal 47 2" xfId="1804" xr:uid="{00000000-0005-0000-0000-0000A7080000}"/>
    <cellStyle name="Normal 48" xfId="1805" xr:uid="{00000000-0005-0000-0000-0000A8080000}"/>
    <cellStyle name="Normal 48 2" xfId="1806" xr:uid="{00000000-0005-0000-0000-0000A9080000}"/>
    <cellStyle name="Normal 49" xfId="1807" xr:uid="{00000000-0005-0000-0000-0000AA080000}"/>
    <cellStyle name="Normal 49 2" xfId="1808" xr:uid="{00000000-0005-0000-0000-0000AB080000}"/>
    <cellStyle name="Normal 5" xfId="460" xr:uid="{00000000-0005-0000-0000-0000AC080000}"/>
    <cellStyle name="Normal 5 2" xfId="461" xr:uid="{00000000-0005-0000-0000-0000AD080000}"/>
    <cellStyle name="Normal 5 2 2" xfId="741" xr:uid="{00000000-0005-0000-0000-0000AE080000}"/>
    <cellStyle name="Normal 5 3" xfId="1809" xr:uid="{00000000-0005-0000-0000-0000AF080000}"/>
    <cellStyle name="Normal 5 3 2" xfId="1810" xr:uid="{00000000-0005-0000-0000-0000B0080000}"/>
    <cellStyle name="Normal 5 4" xfId="1811" xr:uid="{00000000-0005-0000-0000-0000B1080000}"/>
    <cellStyle name="Normal 5 5" xfId="1812" xr:uid="{00000000-0005-0000-0000-0000B2080000}"/>
    <cellStyle name="Normal 5 6" xfId="2770" xr:uid="{00000000-0005-0000-0000-0000B3080000}"/>
    <cellStyle name="Normal 5 7" xfId="740" xr:uid="{00000000-0005-0000-0000-0000B4080000}"/>
    <cellStyle name="Normal 50" xfId="1813" xr:uid="{00000000-0005-0000-0000-0000B5080000}"/>
    <cellStyle name="Normal 50 2" xfId="1814" xr:uid="{00000000-0005-0000-0000-0000B6080000}"/>
    <cellStyle name="Normal 51" xfId="1815" xr:uid="{00000000-0005-0000-0000-0000B7080000}"/>
    <cellStyle name="Normal 51 2" xfId="1816" xr:uid="{00000000-0005-0000-0000-0000B8080000}"/>
    <cellStyle name="Normal 52" xfId="1817" xr:uid="{00000000-0005-0000-0000-0000B9080000}"/>
    <cellStyle name="Normal 52 2" xfId="1818" xr:uid="{00000000-0005-0000-0000-0000BA080000}"/>
    <cellStyle name="Normal 53" xfId="1819" xr:uid="{00000000-0005-0000-0000-0000BB080000}"/>
    <cellStyle name="Normal 54" xfId="1820" xr:uid="{00000000-0005-0000-0000-0000BC080000}"/>
    <cellStyle name="Normal 55" xfId="1821" xr:uid="{00000000-0005-0000-0000-0000BD080000}"/>
    <cellStyle name="Normal 55 2" xfId="1822" xr:uid="{00000000-0005-0000-0000-0000BE080000}"/>
    <cellStyle name="Normal 56" xfId="1823" xr:uid="{00000000-0005-0000-0000-0000BF080000}"/>
    <cellStyle name="Normal 56 2" xfId="1824" xr:uid="{00000000-0005-0000-0000-0000C0080000}"/>
    <cellStyle name="Normal 57" xfId="1825" xr:uid="{00000000-0005-0000-0000-0000C1080000}"/>
    <cellStyle name="Normal 57 2" xfId="1826" xr:uid="{00000000-0005-0000-0000-0000C2080000}"/>
    <cellStyle name="Normal 58" xfId="1827" xr:uid="{00000000-0005-0000-0000-0000C3080000}"/>
    <cellStyle name="Normal 58 2" xfId="1828" xr:uid="{00000000-0005-0000-0000-0000C4080000}"/>
    <cellStyle name="Normal 59" xfId="1829" xr:uid="{00000000-0005-0000-0000-0000C5080000}"/>
    <cellStyle name="Normal 59 2" xfId="1830" xr:uid="{00000000-0005-0000-0000-0000C6080000}"/>
    <cellStyle name="Normal 6" xfId="462" xr:uid="{00000000-0005-0000-0000-0000C7080000}"/>
    <cellStyle name="Normal 6 2" xfId="743" xr:uid="{00000000-0005-0000-0000-0000C8080000}"/>
    <cellStyle name="Normal 6 3" xfId="1831" xr:uid="{00000000-0005-0000-0000-0000C9080000}"/>
    <cellStyle name="Normal 6 3 2" xfId="1832" xr:uid="{00000000-0005-0000-0000-0000CA080000}"/>
    <cellStyle name="Normal 6 4" xfId="1833" xr:uid="{00000000-0005-0000-0000-0000CB080000}"/>
    <cellStyle name="Normal 6 5" xfId="1834" xr:uid="{00000000-0005-0000-0000-0000CC080000}"/>
    <cellStyle name="Normal 6 6" xfId="1835" xr:uid="{00000000-0005-0000-0000-0000CD080000}"/>
    <cellStyle name="Normal 6 7" xfId="742" xr:uid="{00000000-0005-0000-0000-0000CE080000}"/>
    <cellStyle name="Normal 60" xfId="1836" xr:uid="{00000000-0005-0000-0000-0000CF080000}"/>
    <cellStyle name="Normal 60 2" xfId="1837" xr:uid="{00000000-0005-0000-0000-0000D0080000}"/>
    <cellStyle name="Normal 61" xfId="1838" xr:uid="{00000000-0005-0000-0000-0000D1080000}"/>
    <cellStyle name="Normal 61 2" xfId="1839" xr:uid="{00000000-0005-0000-0000-0000D2080000}"/>
    <cellStyle name="Normal 62" xfId="1840" xr:uid="{00000000-0005-0000-0000-0000D3080000}"/>
    <cellStyle name="Normal 62 2" xfId="1841" xr:uid="{00000000-0005-0000-0000-0000D4080000}"/>
    <cellStyle name="Normal 63" xfId="1842" xr:uid="{00000000-0005-0000-0000-0000D5080000}"/>
    <cellStyle name="Normal 63 2" xfId="1843" xr:uid="{00000000-0005-0000-0000-0000D6080000}"/>
    <cellStyle name="Normal 64" xfId="1844" xr:uid="{00000000-0005-0000-0000-0000D7080000}"/>
    <cellStyle name="Normal 64 2" xfId="1845" xr:uid="{00000000-0005-0000-0000-0000D8080000}"/>
    <cellStyle name="Normal 65" xfId="1846" xr:uid="{00000000-0005-0000-0000-0000D9080000}"/>
    <cellStyle name="Normal 65 2" xfId="1847" xr:uid="{00000000-0005-0000-0000-0000DA080000}"/>
    <cellStyle name="Normal 66" xfId="1848" xr:uid="{00000000-0005-0000-0000-0000DB080000}"/>
    <cellStyle name="Normal 67" xfId="1849" xr:uid="{00000000-0005-0000-0000-0000DC080000}"/>
    <cellStyle name="Normal 68" xfId="1850" xr:uid="{00000000-0005-0000-0000-0000DD080000}"/>
    <cellStyle name="Normal 69" xfId="1851" xr:uid="{00000000-0005-0000-0000-0000DE080000}"/>
    <cellStyle name="Normal 7" xfId="463" xr:uid="{00000000-0005-0000-0000-0000DF080000}"/>
    <cellStyle name="Normal 7 2" xfId="1852" xr:uid="{00000000-0005-0000-0000-0000E0080000}"/>
    <cellStyle name="Normal 7 2 2" xfId="1853" xr:uid="{00000000-0005-0000-0000-0000E1080000}"/>
    <cellStyle name="Normal 7 2 2 2" xfId="1854" xr:uid="{00000000-0005-0000-0000-0000E2080000}"/>
    <cellStyle name="Normal 7 2 2 2 2" xfId="1855" xr:uid="{00000000-0005-0000-0000-0000E3080000}"/>
    <cellStyle name="Normal 7 2 2 3" xfId="1856" xr:uid="{00000000-0005-0000-0000-0000E4080000}"/>
    <cellStyle name="Normal 7 2 2 3 2" xfId="1857" xr:uid="{00000000-0005-0000-0000-0000E5080000}"/>
    <cellStyle name="Normal 7 2 2 4" xfId="1858" xr:uid="{00000000-0005-0000-0000-0000E6080000}"/>
    <cellStyle name="Normal 7 2 2 4 2" xfId="1859" xr:uid="{00000000-0005-0000-0000-0000E7080000}"/>
    <cellStyle name="Normal 7 2 2 5" xfId="1860" xr:uid="{00000000-0005-0000-0000-0000E8080000}"/>
    <cellStyle name="Normal 7 2 2 6" xfId="1861" xr:uid="{00000000-0005-0000-0000-0000E9080000}"/>
    <cellStyle name="Normal 7 2 2 7" xfId="1862" xr:uid="{00000000-0005-0000-0000-0000EA080000}"/>
    <cellStyle name="Normal 7 2 3" xfId="1863" xr:uid="{00000000-0005-0000-0000-0000EB080000}"/>
    <cellStyle name="Normal 7 2 3 2" xfId="1864" xr:uid="{00000000-0005-0000-0000-0000EC080000}"/>
    <cellStyle name="Normal 7 2 3 2 2" xfId="1865" xr:uid="{00000000-0005-0000-0000-0000ED080000}"/>
    <cellStyle name="Normal 7 2 3 3" xfId="1866" xr:uid="{00000000-0005-0000-0000-0000EE080000}"/>
    <cellStyle name="Normal 7 2 3 3 2" xfId="1867" xr:uid="{00000000-0005-0000-0000-0000EF080000}"/>
    <cellStyle name="Normal 7 2 3 4" xfId="1868" xr:uid="{00000000-0005-0000-0000-0000F0080000}"/>
    <cellStyle name="Normal 7 2 3 4 2" xfId="1869" xr:uid="{00000000-0005-0000-0000-0000F1080000}"/>
    <cellStyle name="Normal 7 2 3 5" xfId="1870" xr:uid="{00000000-0005-0000-0000-0000F2080000}"/>
    <cellStyle name="Normal 7 2 3 6" xfId="1871" xr:uid="{00000000-0005-0000-0000-0000F3080000}"/>
    <cellStyle name="Normal 7 2 3 7" xfId="1872" xr:uid="{00000000-0005-0000-0000-0000F4080000}"/>
    <cellStyle name="Normal 7 2 4" xfId="1873" xr:uid="{00000000-0005-0000-0000-0000F5080000}"/>
    <cellStyle name="Normal 7 3" xfId="1874" xr:uid="{00000000-0005-0000-0000-0000F6080000}"/>
    <cellStyle name="Normal 7 3 2" xfId="1875" xr:uid="{00000000-0005-0000-0000-0000F7080000}"/>
    <cellStyle name="Normal 7 3 2 2" xfId="1876" xr:uid="{00000000-0005-0000-0000-0000F8080000}"/>
    <cellStyle name="Normal 7 3 2 2 2" xfId="1877" xr:uid="{00000000-0005-0000-0000-0000F9080000}"/>
    <cellStyle name="Normal 7 3 2 3" xfId="1878" xr:uid="{00000000-0005-0000-0000-0000FA080000}"/>
    <cellStyle name="Normal 7 3 2 3 2" xfId="1879" xr:uid="{00000000-0005-0000-0000-0000FB080000}"/>
    <cellStyle name="Normal 7 3 2 4" xfId="1880" xr:uid="{00000000-0005-0000-0000-0000FC080000}"/>
    <cellStyle name="Normal 7 3 2 4 2" xfId="1881" xr:uid="{00000000-0005-0000-0000-0000FD080000}"/>
    <cellStyle name="Normal 7 3 2 5" xfId="1882" xr:uid="{00000000-0005-0000-0000-0000FE080000}"/>
    <cellStyle name="Normal 7 3 2 6" xfId="1883" xr:uid="{00000000-0005-0000-0000-0000FF080000}"/>
    <cellStyle name="Normal 7 3 2 7" xfId="1884" xr:uid="{00000000-0005-0000-0000-000000090000}"/>
    <cellStyle name="Normal 7 3 3" xfId="1885" xr:uid="{00000000-0005-0000-0000-000001090000}"/>
    <cellStyle name="Normal 7 3 3 2" xfId="1886" xr:uid="{00000000-0005-0000-0000-000002090000}"/>
    <cellStyle name="Normal 7 3 4" xfId="1887" xr:uid="{00000000-0005-0000-0000-000003090000}"/>
    <cellStyle name="Normal 7 3 4 2" xfId="1888" xr:uid="{00000000-0005-0000-0000-000004090000}"/>
    <cellStyle name="Normal 7 3 5" xfId="1889" xr:uid="{00000000-0005-0000-0000-000005090000}"/>
    <cellStyle name="Normal 7 3 5 2" xfId="1890" xr:uid="{00000000-0005-0000-0000-000006090000}"/>
    <cellStyle name="Normal 7 3 6" xfId="1891" xr:uid="{00000000-0005-0000-0000-000007090000}"/>
    <cellStyle name="Normal 7 3 7" xfId="1892" xr:uid="{00000000-0005-0000-0000-000008090000}"/>
    <cellStyle name="Normal 7 3 8" xfId="1893" xr:uid="{00000000-0005-0000-0000-000009090000}"/>
    <cellStyle name="Normal 7 4" xfId="1894" xr:uid="{00000000-0005-0000-0000-00000A090000}"/>
    <cellStyle name="Normal 7 4 2" xfId="1895" xr:uid="{00000000-0005-0000-0000-00000B090000}"/>
    <cellStyle name="Normal 7 4 2 2" xfId="1896" xr:uid="{00000000-0005-0000-0000-00000C090000}"/>
    <cellStyle name="Normal 7 4 3" xfId="1897" xr:uid="{00000000-0005-0000-0000-00000D090000}"/>
    <cellStyle name="Normal 7 4 3 2" xfId="1898" xr:uid="{00000000-0005-0000-0000-00000E090000}"/>
    <cellStyle name="Normal 7 4 4" xfId="1899" xr:uid="{00000000-0005-0000-0000-00000F090000}"/>
    <cellStyle name="Normal 7 4 4 2" xfId="1900" xr:uid="{00000000-0005-0000-0000-000010090000}"/>
    <cellStyle name="Normal 7 4 5" xfId="1901" xr:uid="{00000000-0005-0000-0000-000011090000}"/>
    <cellStyle name="Normal 7 4 6" xfId="1902" xr:uid="{00000000-0005-0000-0000-000012090000}"/>
    <cellStyle name="Normal 7 4 7" xfId="1903" xr:uid="{00000000-0005-0000-0000-000013090000}"/>
    <cellStyle name="Normal 7 5" xfId="1904" xr:uid="{00000000-0005-0000-0000-000014090000}"/>
    <cellStyle name="Normal 7 5 2" xfId="1905" xr:uid="{00000000-0005-0000-0000-000015090000}"/>
    <cellStyle name="Normal 7 5 2 2" xfId="1906" xr:uid="{00000000-0005-0000-0000-000016090000}"/>
    <cellStyle name="Normal 7 5 3" xfId="1907" xr:uid="{00000000-0005-0000-0000-000017090000}"/>
    <cellStyle name="Normal 7 5 3 2" xfId="1908" xr:uid="{00000000-0005-0000-0000-000018090000}"/>
    <cellStyle name="Normal 7 5 4" xfId="1909" xr:uid="{00000000-0005-0000-0000-000019090000}"/>
    <cellStyle name="Normal 7 5 4 2" xfId="1910" xr:uid="{00000000-0005-0000-0000-00001A090000}"/>
    <cellStyle name="Normal 7 5 5" xfId="1911" xr:uid="{00000000-0005-0000-0000-00001B090000}"/>
    <cellStyle name="Normal 7 5 6" xfId="1912" xr:uid="{00000000-0005-0000-0000-00001C090000}"/>
    <cellStyle name="Normal 7 5 7" xfId="1913" xr:uid="{00000000-0005-0000-0000-00001D090000}"/>
    <cellStyle name="Normal 7 6" xfId="1914" xr:uid="{00000000-0005-0000-0000-00001E090000}"/>
    <cellStyle name="Normal 7 7" xfId="1915" xr:uid="{00000000-0005-0000-0000-00001F090000}"/>
    <cellStyle name="Normal 7 8" xfId="744" xr:uid="{00000000-0005-0000-0000-000020090000}"/>
    <cellStyle name="Normal 70" xfId="1916" xr:uid="{00000000-0005-0000-0000-000021090000}"/>
    <cellStyle name="Normal 71" xfId="1917" xr:uid="{00000000-0005-0000-0000-000022090000}"/>
    <cellStyle name="Normal 72" xfId="1918" xr:uid="{00000000-0005-0000-0000-000023090000}"/>
    <cellStyle name="Normal 73" xfId="1919" xr:uid="{00000000-0005-0000-0000-000024090000}"/>
    <cellStyle name="Normal 74" xfId="1920" xr:uid="{00000000-0005-0000-0000-000025090000}"/>
    <cellStyle name="Normal 75" xfId="1921" xr:uid="{00000000-0005-0000-0000-000026090000}"/>
    <cellStyle name="Normal 76" xfId="1922" xr:uid="{00000000-0005-0000-0000-000027090000}"/>
    <cellStyle name="Normal 77" xfId="1923" xr:uid="{00000000-0005-0000-0000-000028090000}"/>
    <cellStyle name="Normal 78" xfId="1924" xr:uid="{00000000-0005-0000-0000-000029090000}"/>
    <cellStyle name="Normal 79" xfId="1925" xr:uid="{00000000-0005-0000-0000-00002A090000}"/>
    <cellStyle name="Normal 79 2" xfId="1926" xr:uid="{00000000-0005-0000-0000-00002B090000}"/>
    <cellStyle name="Normal 79 2 2" xfId="1927" xr:uid="{00000000-0005-0000-0000-00002C090000}"/>
    <cellStyle name="Normal 8" xfId="464" xr:uid="{00000000-0005-0000-0000-00002D090000}"/>
    <cellStyle name="Normal 8 2" xfId="1928" xr:uid="{00000000-0005-0000-0000-00002E090000}"/>
    <cellStyle name="Normal 8 2 2" xfId="1929" xr:uid="{00000000-0005-0000-0000-00002F090000}"/>
    <cellStyle name="Normal 8 2 2 2" xfId="8" xr:uid="{00000000-0005-0000-0000-000030090000}"/>
    <cellStyle name="Normal 8 2 2 2 2" xfId="1931" xr:uid="{00000000-0005-0000-0000-000031090000}"/>
    <cellStyle name="Normal 8 2 2 2 3" xfId="1930" xr:uid="{00000000-0005-0000-0000-000032090000}"/>
    <cellStyle name="Normal 8 2 2 3" xfId="1932" xr:uid="{00000000-0005-0000-0000-000033090000}"/>
    <cellStyle name="Normal 8 2 2 3 2" xfId="1933" xr:uid="{00000000-0005-0000-0000-000034090000}"/>
    <cellStyle name="Normal 8 2 2 4" xfId="1934" xr:uid="{00000000-0005-0000-0000-000035090000}"/>
    <cellStyle name="Normal 8 2 2 4 2" xfId="1935" xr:uid="{00000000-0005-0000-0000-000036090000}"/>
    <cellStyle name="Normal 8 2 2 5" xfId="1936" xr:uid="{00000000-0005-0000-0000-000037090000}"/>
    <cellStyle name="Normal 8 2 2 6" xfId="1937" xr:uid="{00000000-0005-0000-0000-000038090000}"/>
    <cellStyle name="Normal 8 2 2 7" xfId="1938" xr:uid="{00000000-0005-0000-0000-000039090000}"/>
    <cellStyle name="Normal 8 2 3" xfId="1939" xr:uid="{00000000-0005-0000-0000-00003A090000}"/>
    <cellStyle name="Normal 8 2 3 2" xfId="1940" xr:uid="{00000000-0005-0000-0000-00003B090000}"/>
    <cellStyle name="Normal 8 2 4" xfId="1941" xr:uid="{00000000-0005-0000-0000-00003C090000}"/>
    <cellStyle name="Normal 8 2 4 2" xfId="1942" xr:uid="{00000000-0005-0000-0000-00003D090000}"/>
    <cellStyle name="Normal 8 2 5" xfId="1943" xr:uid="{00000000-0005-0000-0000-00003E090000}"/>
    <cellStyle name="Normal 8 2 5 2" xfId="1944" xr:uid="{00000000-0005-0000-0000-00003F090000}"/>
    <cellStyle name="Normal 8 2 6" xfId="1945" xr:uid="{00000000-0005-0000-0000-000040090000}"/>
    <cellStyle name="Normal 8 2 7" xfId="1946" xr:uid="{00000000-0005-0000-0000-000041090000}"/>
    <cellStyle name="Normal 8 2 8" xfId="1947" xr:uid="{00000000-0005-0000-0000-000042090000}"/>
    <cellStyle name="Normal 8 3" xfId="1948" xr:uid="{00000000-0005-0000-0000-000043090000}"/>
    <cellStyle name="Normal 8 3 2" xfId="1949" xr:uid="{00000000-0005-0000-0000-000044090000}"/>
    <cellStyle name="Normal 8 3 2 2" xfId="1950" xr:uid="{00000000-0005-0000-0000-000045090000}"/>
    <cellStyle name="Normal 8 3 2 2 2" xfId="1951" xr:uid="{00000000-0005-0000-0000-000046090000}"/>
    <cellStyle name="Normal 8 3 2 3" xfId="1952" xr:uid="{00000000-0005-0000-0000-000047090000}"/>
    <cellStyle name="Normal 8 3 2 3 2" xfId="1953" xr:uid="{00000000-0005-0000-0000-000048090000}"/>
    <cellStyle name="Normal 8 3 2 4" xfId="1954" xr:uid="{00000000-0005-0000-0000-000049090000}"/>
    <cellStyle name="Normal 8 3 2 4 2" xfId="1955" xr:uid="{00000000-0005-0000-0000-00004A090000}"/>
    <cellStyle name="Normal 8 3 2 5" xfId="1956" xr:uid="{00000000-0005-0000-0000-00004B090000}"/>
    <cellStyle name="Normal 8 3 2 6" xfId="1957" xr:uid="{00000000-0005-0000-0000-00004C090000}"/>
    <cellStyle name="Normal 8 3 2 7" xfId="1958" xr:uid="{00000000-0005-0000-0000-00004D090000}"/>
    <cellStyle name="Normal 8 3 3" xfId="1959" xr:uid="{00000000-0005-0000-0000-00004E090000}"/>
    <cellStyle name="Normal 8 3 3 2" xfId="1960" xr:uid="{00000000-0005-0000-0000-00004F090000}"/>
    <cellStyle name="Normal 8 3 4" xfId="1961" xr:uid="{00000000-0005-0000-0000-000050090000}"/>
    <cellStyle name="Normal 8 3 4 2" xfId="1962" xr:uid="{00000000-0005-0000-0000-000051090000}"/>
    <cellStyle name="Normal 8 3 5" xfId="1963" xr:uid="{00000000-0005-0000-0000-000052090000}"/>
    <cellStyle name="Normal 8 3 5 2" xfId="1964" xr:uid="{00000000-0005-0000-0000-000053090000}"/>
    <cellStyle name="Normal 8 3 6" xfId="1965" xr:uid="{00000000-0005-0000-0000-000054090000}"/>
    <cellStyle name="Normal 8 3 7" xfId="1966" xr:uid="{00000000-0005-0000-0000-000055090000}"/>
    <cellStyle name="Normal 8 3 8" xfId="1967" xr:uid="{00000000-0005-0000-0000-000056090000}"/>
    <cellStyle name="Normal 8 4" xfId="1968" xr:uid="{00000000-0005-0000-0000-000057090000}"/>
    <cellStyle name="Normal 8 4 2" xfId="1969" xr:uid="{00000000-0005-0000-0000-000058090000}"/>
    <cellStyle name="Normal 8 4 2 2" xfId="1970" xr:uid="{00000000-0005-0000-0000-000059090000}"/>
    <cellStyle name="Normal 8 4 3" xfId="1971" xr:uid="{00000000-0005-0000-0000-00005A090000}"/>
    <cellStyle name="Normal 8 4 3 2" xfId="1972" xr:uid="{00000000-0005-0000-0000-00005B090000}"/>
    <cellStyle name="Normal 8 4 4" xfId="1973" xr:uid="{00000000-0005-0000-0000-00005C090000}"/>
    <cellStyle name="Normal 8 4 4 2" xfId="1974" xr:uid="{00000000-0005-0000-0000-00005D090000}"/>
    <cellStyle name="Normal 8 4 5" xfId="1975" xr:uid="{00000000-0005-0000-0000-00005E090000}"/>
    <cellStyle name="Normal 8 4 6" xfId="1976" xr:uid="{00000000-0005-0000-0000-00005F090000}"/>
    <cellStyle name="Normal 8 4 7" xfId="1977" xr:uid="{00000000-0005-0000-0000-000060090000}"/>
    <cellStyle name="Normal 8 5" xfId="1978" xr:uid="{00000000-0005-0000-0000-000061090000}"/>
    <cellStyle name="Normal 8 5 2" xfId="1979" xr:uid="{00000000-0005-0000-0000-000062090000}"/>
    <cellStyle name="Normal 8 5 2 2" xfId="1980" xr:uid="{00000000-0005-0000-0000-000063090000}"/>
    <cellStyle name="Normal 8 5 3" xfId="1981" xr:uid="{00000000-0005-0000-0000-000064090000}"/>
    <cellStyle name="Normal 8 5 3 2" xfId="1982" xr:uid="{00000000-0005-0000-0000-000065090000}"/>
    <cellStyle name="Normal 8 5 4" xfId="1983" xr:uid="{00000000-0005-0000-0000-000066090000}"/>
    <cellStyle name="Normal 8 5 4 2" xfId="1984" xr:uid="{00000000-0005-0000-0000-000067090000}"/>
    <cellStyle name="Normal 8 5 5" xfId="1985" xr:uid="{00000000-0005-0000-0000-000068090000}"/>
    <cellStyle name="Normal 8 5 6" xfId="1986" xr:uid="{00000000-0005-0000-0000-000069090000}"/>
    <cellStyle name="Normal 8 5 7" xfId="1987" xr:uid="{00000000-0005-0000-0000-00006A090000}"/>
    <cellStyle name="Normal 8 6" xfId="1988" xr:uid="{00000000-0005-0000-0000-00006B090000}"/>
    <cellStyle name="Normal 8 7" xfId="1989" xr:uid="{00000000-0005-0000-0000-00006C090000}"/>
    <cellStyle name="Normal 8 7 2" xfId="1990" xr:uid="{00000000-0005-0000-0000-00006D090000}"/>
    <cellStyle name="Normal 8 8" xfId="1991" xr:uid="{00000000-0005-0000-0000-00006E090000}"/>
    <cellStyle name="Normal 8 9" xfId="745" xr:uid="{00000000-0005-0000-0000-00006F090000}"/>
    <cellStyle name="Normal 80" xfId="1992" xr:uid="{00000000-0005-0000-0000-000070090000}"/>
    <cellStyle name="Normal 80 2" xfId="1993" xr:uid="{00000000-0005-0000-0000-000071090000}"/>
    <cellStyle name="Normal 80 2 2" xfId="1994" xr:uid="{00000000-0005-0000-0000-000072090000}"/>
    <cellStyle name="Normal 81" xfId="1995" xr:uid="{00000000-0005-0000-0000-000073090000}"/>
    <cellStyle name="Normal 81 2" xfId="1996" xr:uid="{00000000-0005-0000-0000-000074090000}"/>
    <cellStyle name="Normal 81 2 2" xfId="1997" xr:uid="{00000000-0005-0000-0000-000075090000}"/>
    <cellStyle name="Normal 82" xfId="1998" xr:uid="{00000000-0005-0000-0000-000076090000}"/>
    <cellStyle name="Normal 82 2" xfId="1999" xr:uid="{00000000-0005-0000-0000-000077090000}"/>
    <cellStyle name="Normal 82 2 2" xfId="2000" xr:uid="{00000000-0005-0000-0000-000078090000}"/>
    <cellStyle name="Normal 83" xfId="2001" xr:uid="{00000000-0005-0000-0000-000079090000}"/>
    <cellStyle name="Normal 83 2" xfId="2002" xr:uid="{00000000-0005-0000-0000-00007A090000}"/>
    <cellStyle name="Normal 83 2 2" xfId="2003" xr:uid="{00000000-0005-0000-0000-00007B090000}"/>
    <cellStyle name="Normal 84" xfId="2004" xr:uid="{00000000-0005-0000-0000-00007C090000}"/>
    <cellStyle name="Normal 84 2" xfId="2005" xr:uid="{00000000-0005-0000-0000-00007D090000}"/>
    <cellStyle name="Normal 84 2 2" xfId="2006" xr:uid="{00000000-0005-0000-0000-00007E090000}"/>
    <cellStyle name="Normal 85" xfId="2007" xr:uid="{00000000-0005-0000-0000-00007F090000}"/>
    <cellStyle name="Normal 85 2" xfId="2008" xr:uid="{00000000-0005-0000-0000-000080090000}"/>
    <cellStyle name="Normal 85 2 2" xfId="2009" xr:uid="{00000000-0005-0000-0000-000081090000}"/>
    <cellStyle name="Normal 86" xfId="2010" xr:uid="{00000000-0005-0000-0000-000082090000}"/>
    <cellStyle name="Normal 86 2" xfId="2011" xr:uid="{00000000-0005-0000-0000-000083090000}"/>
    <cellStyle name="Normal 86 2 2" xfId="2012" xr:uid="{00000000-0005-0000-0000-000084090000}"/>
    <cellStyle name="Normal 87" xfId="2013" xr:uid="{00000000-0005-0000-0000-000085090000}"/>
    <cellStyle name="Normal 87 2" xfId="2014" xr:uid="{00000000-0005-0000-0000-000086090000}"/>
    <cellStyle name="Normal 87 2 2" xfId="2015" xr:uid="{00000000-0005-0000-0000-000087090000}"/>
    <cellStyle name="Normal 88" xfId="2016" xr:uid="{00000000-0005-0000-0000-000088090000}"/>
    <cellStyle name="Normal 89" xfId="2017" xr:uid="{00000000-0005-0000-0000-000089090000}"/>
    <cellStyle name="Normal 9" xfId="465" xr:uid="{00000000-0005-0000-0000-00008A090000}"/>
    <cellStyle name="Normal 9 2" xfId="647" xr:uid="{00000000-0005-0000-0000-00008B090000}"/>
    <cellStyle name="Normal 9 2 2" xfId="2019" xr:uid="{00000000-0005-0000-0000-00008C090000}"/>
    <cellStyle name="Normal 9 2 2 2" xfId="2020" xr:uid="{00000000-0005-0000-0000-00008D090000}"/>
    <cellStyle name="Normal 9 2 2 2 2" xfId="2021" xr:uid="{00000000-0005-0000-0000-00008E090000}"/>
    <cellStyle name="Normal 9 2 2 3" xfId="2022" xr:uid="{00000000-0005-0000-0000-00008F090000}"/>
    <cellStyle name="Normal 9 2 2 3 2" xfId="2023" xr:uid="{00000000-0005-0000-0000-000090090000}"/>
    <cellStyle name="Normal 9 2 2 4" xfId="2024" xr:uid="{00000000-0005-0000-0000-000091090000}"/>
    <cellStyle name="Normal 9 2 2 4 2" xfId="2025" xr:uid="{00000000-0005-0000-0000-000092090000}"/>
    <cellStyle name="Normal 9 2 2 5" xfId="2026" xr:uid="{00000000-0005-0000-0000-000093090000}"/>
    <cellStyle name="Normal 9 2 2 6" xfId="2027" xr:uid="{00000000-0005-0000-0000-000094090000}"/>
    <cellStyle name="Normal 9 2 2 7" xfId="2028" xr:uid="{00000000-0005-0000-0000-000095090000}"/>
    <cellStyle name="Normal 9 2 3" xfId="2029" xr:uid="{00000000-0005-0000-0000-000096090000}"/>
    <cellStyle name="Normal 9 2 3 2" xfId="2030" xr:uid="{00000000-0005-0000-0000-000097090000}"/>
    <cellStyle name="Normal 9 2 4" xfId="2031" xr:uid="{00000000-0005-0000-0000-000098090000}"/>
    <cellStyle name="Normal 9 2 4 2" xfId="2032" xr:uid="{00000000-0005-0000-0000-000099090000}"/>
    <cellStyle name="Normal 9 2 5" xfId="2033" xr:uid="{00000000-0005-0000-0000-00009A090000}"/>
    <cellStyle name="Normal 9 2 5 2" xfId="2034" xr:uid="{00000000-0005-0000-0000-00009B090000}"/>
    <cellStyle name="Normal 9 2 6" xfId="2035" xr:uid="{00000000-0005-0000-0000-00009C090000}"/>
    <cellStyle name="Normal 9 2 7" xfId="2036" xr:uid="{00000000-0005-0000-0000-00009D090000}"/>
    <cellStyle name="Normal 9 2 8" xfId="2037" xr:uid="{00000000-0005-0000-0000-00009E090000}"/>
    <cellStyle name="Normal 9 2 9" xfId="2018" xr:uid="{00000000-0005-0000-0000-00009F090000}"/>
    <cellStyle name="Normal 9 3" xfId="2038" xr:uid="{00000000-0005-0000-0000-0000A0090000}"/>
    <cellStyle name="Normal 9 3 2" xfId="2039" xr:uid="{00000000-0005-0000-0000-0000A1090000}"/>
    <cellStyle name="Normal 9 3 2 2" xfId="2040" xr:uid="{00000000-0005-0000-0000-0000A2090000}"/>
    <cellStyle name="Normal 9 3 2 2 2" xfId="2041" xr:uid="{00000000-0005-0000-0000-0000A3090000}"/>
    <cellStyle name="Normal 9 3 2 3" xfId="2042" xr:uid="{00000000-0005-0000-0000-0000A4090000}"/>
    <cellStyle name="Normal 9 3 2 3 2" xfId="2043" xr:uid="{00000000-0005-0000-0000-0000A5090000}"/>
    <cellStyle name="Normal 9 3 2 4" xfId="2044" xr:uid="{00000000-0005-0000-0000-0000A6090000}"/>
    <cellStyle name="Normal 9 3 2 4 2" xfId="2045" xr:uid="{00000000-0005-0000-0000-0000A7090000}"/>
    <cellStyle name="Normal 9 3 2 5" xfId="2046" xr:uid="{00000000-0005-0000-0000-0000A8090000}"/>
    <cellStyle name="Normal 9 3 2 6" xfId="2047" xr:uid="{00000000-0005-0000-0000-0000A9090000}"/>
    <cellStyle name="Normal 9 3 2 7" xfId="2048" xr:uid="{00000000-0005-0000-0000-0000AA090000}"/>
    <cellStyle name="Normal 9 3 3" xfId="2049" xr:uid="{00000000-0005-0000-0000-0000AB090000}"/>
    <cellStyle name="Normal 9 3 3 2" xfId="2050" xr:uid="{00000000-0005-0000-0000-0000AC090000}"/>
    <cellStyle name="Normal 9 3 4" xfId="2051" xr:uid="{00000000-0005-0000-0000-0000AD090000}"/>
    <cellStyle name="Normal 9 3 4 2" xfId="2052" xr:uid="{00000000-0005-0000-0000-0000AE090000}"/>
    <cellStyle name="Normal 9 3 5" xfId="2053" xr:uid="{00000000-0005-0000-0000-0000AF090000}"/>
    <cellStyle name="Normal 9 3 5 2" xfId="2054" xr:uid="{00000000-0005-0000-0000-0000B0090000}"/>
    <cellStyle name="Normal 9 3 6" xfId="2055" xr:uid="{00000000-0005-0000-0000-0000B1090000}"/>
    <cellStyle name="Normal 9 3 7" xfId="2056" xr:uid="{00000000-0005-0000-0000-0000B2090000}"/>
    <cellStyle name="Normal 9 3 8" xfId="2057" xr:uid="{00000000-0005-0000-0000-0000B3090000}"/>
    <cellStyle name="Normal 9 4" xfId="2058" xr:uid="{00000000-0005-0000-0000-0000B4090000}"/>
    <cellStyle name="Normal 9 4 2" xfId="2059" xr:uid="{00000000-0005-0000-0000-0000B5090000}"/>
    <cellStyle name="Normal 9 4 2 2" xfId="2060" xr:uid="{00000000-0005-0000-0000-0000B6090000}"/>
    <cellStyle name="Normal 9 4 3" xfId="2061" xr:uid="{00000000-0005-0000-0000-0000B7090000}"/>
    <cellStyle name="Normal 9 4 3 2" xfId="2062" xr:uid="{00000000-0005-0000-0000-0000B8090000}"/>
    <cellStyle name="Normal 9 4 4" xfId="2063" xr:uid="{00000000-0005-0000-0000-0000B9090000}"/>
    <cellStyle name="Normal 9 4 4 2" xfId="2064" xr:uid="{00000000-0005-0000-0000-0000BA090000}"/>
    <cellStyle name="Normal 9 4 5" xfId="2065" xr:uid="{00000000-0005-0000-0000-0000BB090000}"/>
    <cellStyle name="Normal 9 4 6" xfId="2066" xr:uid="{00000000-0005-0000-0000-0000BC090000}"/>
    <cellStyle name="Normal 9 4 7" xfId="2067" xr:uid="{00000000-0005-0000-0000-0000BD090000}"/>
    <cellStyle name="Normal 9 5" xfId="2068" xr:uid="{00000000-0005-0000-0000-0000BE090000}"/>
    <cellStyle name="Normal 9 5 2" xfId="2069" xr:uid="{00000000-0005-0000-0000-0000BF090000}"/>
    <cellStyle name="Normal 9 5 2 2" xfId="2070" xr:uid="{00000000-0005-0000-0000-0000C0090000}"/>
    <cellStyle name="Normal 9 5 3" xfId="2071" xr:uid="{00000000-0005-0000-0000-0000C1090000}"/>
    <cellStyle name="Normal 9 5 3 2" xfId="2072" xr:uid="{00000000-0005-0000-0000-0000C2090000}"/>
    <cellStyle name="Normal 9 5 4" xfId="2073" xr:uid="{00000000-0005-0000-0000-0000C3090000}"/>
    <cellStyle name="Normal 9 5 4 2" xfId="2074" xr:uid="{00000000-0005-0000-0000-0000C4090000}"/>
    <cellStyle name="Normal 9 5 5" xfId="2075" xr:uid="{00000000-0005-0000-0000-0000C5090000}"/>
    <cellStyle name="Normal 9 5 6" xfId="2076" xr:uid="{00000000-0005-0000-0000-0000C6090000}"/>
    <cellStyle name="Normal 9 5 7" xfId="2077" xr:uid="{00000000-0005-0000-0000-0000C7090000}"/>
    <cellStyle name="Normal 9 6" xfId="2078" xr:uid="{00000000-0005-0000-0000-0000C8090000}"/>
    <cellStyle name="Normal 9 7" xfId="2079" xr:uid="{00000000-0005-0000-0000-0000C9090000}"/>
    <cellStyle name="Normal 9 7 2" xfId="2080" xr:uid="{00000000-0005-0000-0000-0000CA090000}"/>
    <cellStyle name="Normal 9 8" xfId="746" xr:uid="{00000000-0005-0000-0000-0000CB090000}"/>
    <cellStyle name="Normal 90" xfId="2081" xr:uid="{00000000-0005-0000-0000-0000CC090000}"/>
    <cellStyle name="Normal 90 2" xfId="2082" xr:uid="{00000000-0005-0000-0000-0000CD090000}"/>
    <cellStyle name="Normal 90 2 2" xfId="2083" xr:uid="{00000000-0005-0000-0000-0000CE090000}"/>
    <cellStyle name="Normal 91" xfId="2084" xr:uid="{00000000-0005-0000-0000-0000CF090000}"/>
    <cellStyle name="Normal 91 2" xfId="2085" xr:uid="{00000000-0005-0000-0000-0000D0090000}"/>
    <cellStyle name="Normal 91 2 2" xfId="2086" xr:uid="{00000000-0005-0000-0000-0000D1090000}"/>
    <cellStyle name="Normal 92" xfId="2087" xr:uid="{00000000-0005-0000-0000-0000D2090000}"/>
    <cellStyle name="Normal 92 2" xfId="2088" xr:uid="{00000000-0005-0000-0000-0000D3090000}"/>
    <cellStyle name="Normal 92 2 2" xfId="2089" xr:uid="{00000000-0005-0000-0000-0000D4090000}"/>
    <cellStyle name="Normal 93" xfId="2090" xr:uid="{00000000-0005-0000-0000-0000D5090000}"/>
    <cellStyle name="Normal 93 2" xfId="2091" xr:uid="{00000000-0005-0000-0000-0000D6090000}"/>
    <cellStyle name="Normal 93 2 2" xfId="2092" xr:uid="{00000000-0005-0000-0000-0000D7090000}"/>
    <cellStyle name="Normal 94" xfId="2093" xr:uid="{00000000-0005-0000-0000-0000D8090000}"/>
    <cellStyle name="Normal 94 2" xfId="2094" xr:uid="{00000000-0005-0000-0000-0000D9090000}"/>
    <cellStyle name="Normal 94 2 2" xfId="2095" xr:uid="{00000000-0005-0000-0000-0000DA090000}"/>
    <cellStyle name="Normal 95" xfId="2096" xr:uid="{00000000-0005-0000-0000-0000DB090000}"/>
    <cellStyle name="Normal 95 2" xfId="2097" xr:uid="{00000000-0005-0000-0000-0000DC090000}"/>
    <cellStyle name="Normal 95 2 2" xfId="2098" xr:uid="{00000000-0005-0000-0000-0000DD090000}"/>
    <cellStyle name="Normal 96" xfId="2099" xr:uid="{00000000-0005-0000-0000-0000DE090000}"/>
    <cellStyle name="Normal 96 2" xfId="2100" xr:uid="{00000000-0005-0000-0000-0000DF090000}"/>
    <cellStyle name="Normal 96 2 2" xfId="2101" xr:uid="{00000000-0005-0000-0000-0000E0090000}"/>
    <cellStyle name="Normal 97" xfId="2102" xr:uid="{00000000-0005-0000-0000-0000E1090000}"/>
    <cellStyle name="Normal 97 2" xfId="2103" xr:uid="{00000000-0005-0000-0000-0000E2090000}"/>
    <cellStyle name="Normal 97 2 2" xfId="2104" xr:uid="{00000000-0005-0000-0000-0000E3090000}"/>
    <cellStyle name="Normal 98" xfId="2105" xr:uid="{00000000-0005-0000-0000-0000E4090000}"/>
    <cellStyle name="Normal 98 2" xfId="2106" xr:uid="{00000000-0005-0000-0000-0000E5090000}"/>
    <cellStyle name="Normal 98 2 2" xfId="2107" xr:uid="{00000000-0005-0000-0000-0000E6090000}"/>
    <cellStyle name="Normal 99" xfId="2108" xr:uid="{00000000-0005-0000-0000-0000E7090000}"/>
    <cellStyle name="Normal 99 2" xfId="2109" xr:uid="{00000000-0005-0000-0000-0000E8090000}"/>
    <cellStyle name="Normal 99 2 2" xfId="2110" xr:uid="{00000000-0005-0000-0000-0000E9090000}"/>
    <cellStyle name="Normal Table" xfId="466" xr:uid="{00000000-0005-0000-0000-0000EA090000}"/>
    <cellStyle name="Normal2" xfId="467" xr:uid="{00000000-0005-0000-0000-0000EB090000}"/>
    <cellStyle name="Normal2 2" xfId="468" xr:uid="{00000000-0005-0000-0000-0000EC090000}"/>
    <cellStyle name="Note 2" xfId="469" xr:uid="{00000000-0005-0000-0000-0000ED090000}"/>
    <cellStyle name="Note 2 10" xfId="2111" xr:uid="{00000000-0005-0000-0000-0000EE090000}"/>
    <cellStyle name="Note 2 11" xfId="2833" xr:uid="{00000000-0005-0000-0000-0000EF090000}"/>
    <cellStyle name="Note 2 2" xfId="470" xr:uid="{00000000-0005-0000-0000-0000F0090000}"/>
    <cellStyle name="Note 2 2 10" xfId="2834" xr:uid="{00000000-0005-0000-0000-0000F1090000}"/>
    <cellStyle name="Note 2 2 2" xfId="2113" xr:uid="{00000000-0005-0000-0000-0000F2090000}"/>
    <cellStyle name="Note 2 2 2 2" xfId="2777" xr:uid="{00000000-0005-0000-0000-0000F3090000}"/>
    <cellStyle name="Note 2 2 3" xfId="2218" xr:uid="{00000000-0005-0000-0000-0000F4090000}"/>
    <cellStyle name="Note 2 2 3 2" xfId="2885" xr:uid="{00000000-0005-0000-0000-0000F5090000}"/>
    <cellStyle name="Note 2 2 4" xfId="2183" xr:uid="{00000000-0005-0000-0000-0000F6090000}"/>
    <cellStyle name="Note 2 2 4 2" xfId="2850" xr:uid="{00000000-0005-0000-0000-0000F7090000}"/>
    <cellStyle name="Note 2 2 5" xfId="2209" xr:uid="{00000000-0005-0000-0000-0000F8090000}"/>
    <cellStyle name="Note 2 2 5 2" xfId="2876" xr:uid="{00000000-0005-0000-0000-0000F9090000}"/>
    <cellStyle name="Note 2 2 6" xfId="2191" xr:uid="{00000000-0005-0000-0000-0000FA090000}"/>
    <cellStyle name="Note 2 2 6 2" xfId="2858" xr:uid="{00000000-0005-0000-0000-0000FB090000}"/>
    <cellStyle name="Note 2 2 7" xfId="2776" xr:uid="{00000000-0005-0000-0000-0000FC090000}"/>
    <cellStyle name="Note 2 2 7 2" xfId="2912" xr:uid="{00000000-0005-0000-0000-0000FD090000}"/>
    <cellStyle name="Note 2 2 8" xfId="2822" xr:uid="{00000000-0005-0000-0000-0000FE090000}"/>
    <cellStyle name="Note 2 2 8 2" xfId="2921" xr:uid="{00000000-0005-0000-0000-0000FF090000}"/>
    <cellStyle name="Note 2 2 9" xfId="2112" xr:uid="{00000000-0005-0000-0000-0000000A0000}"/>
    <cellStyle name="Note 2 3" xfId="471" xr:uid="{00000000-0005-0000-0000-0000010A0000}"/>
    <cellStyle name="Note 2 3 2" xfId="648" xr:uid="{00000000-0005-0000-0000-0000020A0000}"/>
    <cellStyle name="Note 2 3 2 2" xfId="2219" xr:uid="{00000000-0005-0000-0000-0000030A0000}"/>
    <cellStyle name="Note 2 3 2 3" xfId="2886" xr:uid="{00000000-0005-0000-0000-0000040A0000}"/>
    <cellStyle name="Note 2 3 3" xfId="2182" xr:uid="{00000000-0005-0000-0000-0000050A0000}"/>
    <cellStyle name="Note 2 3 3 2" xfId="2849" xr:uid="{00000000-0005-0000-0000-0000060A0000}"/>
    <cellStyle name="Note 2 3 4" xfId="2210" xr:uid="{00000000-0005-0000-0000-0000070A0000}"/>
    <cellStyle name="Note 2 3 4 2" xfId="2877" xr:uid="{00000000-0005-0000-0000-0000080A0000}"/>
    <cellStyle name="Note 2 3 5" xfId="2190" xr:uid="{00000000-0005-0000-0000-0000090A0000}"/>
    <cellStyle name="Note 2 3 5 2" xfId="2857" xr:uid="{00000000-0005-0000-0000-00000A0A0000}"/>
    <cellStyle name="Note 2 3 6" xfId="2778" xr:uid="{00000000-0005-0000-0000-00000B0A0000}"/>
    <cellStyle name="Note 2 3 6 2" xfId="2913" xr:uid="{00000000-0005-0000-0000-00000C0A0000}"/>
    <cellStyle name="Note 2 3 7" xfId="2823" xr:uid="{00000000-0005-0000-0000-00000D0A0000}"/>
    <cellStyle name="Note 2 3 7 2" xfId="2922" xr:uid="{00000000-0005-0000-0000-00000E0A0000}"/>
    <cellStyle name="Note 2 3 8" xfId="2114" xr:uid="{00000000-0005-0000-0000-00000F0A0000}"/>
    <cellStyle name="Note 2 3 9" xfId="2835" xr:uid="{00000000-0005-0000-0000-0000100A0000}"/>
    <cellStyle name="Note 2 4" xfId="2217" xr:uid="{00000000-0005-0000-0000-0000110A0000}"/>
    <cellStyle name="Note 2 4 2" xfId="2884" xr:uid="{00000000-0005-0000-0000-0000120A0000}"/>
    <cellStyle name="Note 2 5" xfId="2184" xr:uid="{00000000-0005-0000-0000-0000130A0000}"/>
    <cellStyle name="Note 2 5 2" xfId="2851" xr:uid="{00000000-0005-0000-0000-0000140A0000}"/>
    <cellStyle name="Note 2 6" xfId="2208" xr:uid="{00000000-0005-0000-0000-0000150A0000}"/>
    <cellStyle name="Note 2 6 2" xfId="2875" xr:uid="{00000000-0005-0000-0000-0000160A0000}"/>
    <cellStyle name="Note 2 7" xfId="2192" xr:uid="{00000000-0005-0000-0000-0000170A0000}"/>
    <cellStyle name="Note 2 7 2" xfId="2859" xr:uid="{00000000-0005-0000-0000-0000180A0000}"/>
    <cellStyle name="Note 2 8" xfId="2775" xr:uid="{00000000-0005-0000-0000-0000190A0000}"/>
    <cellStyle name="Note 2 8 2" xfId="2911" xr:uid="{00000000-0005-0000-0000-00001A0A0000}"/>
    <cellStyle name="Note 2 9" xfId="2821" xr:uid="{00000000-0005-0000-0000-00001B0A0000}"/>
    <cellStyle name="Note 2 9 2" xfId="2920" xr:uid="{00000000-0005-0000-0000-00001C0A0000}"/>
    <cellStyle name="Note 3" xfId="472" xr:uid="{00000000-0005-0000-0000-00001D0A0000}"/>
    <cellStyle name="Note 3 2" xfId="2220" xr:uid="{00000000-0005-0000-0000-00001E0A0000}"/>
    <cellStyle name="Note 3 2 2" xfId="2887" xr:uid="{00000000-0005-0000-0000-00001F0A0000}"/>
    <cellStyle name="Note 3 3" xfId="2181" xr:uid="{00000000-0005-0000-0000-0000200A0000}"/>
    <cellStyle name="Note 3 3 2" xfId="2848" xr:uid="{00000000-0005-0000-0000-0000210A0000}"/>
    <cellStyle name="Note 3 4" xfId="2211" xr:uid="{00000000-0005-0000-0000-0000220A0000}"/>
    <cellStyle name="Note 3 4 2" xfId="2878" xr:uid="{00000000-0005-0000-0000-0000230A0000}"/>
    <cellStyle name="Note 3 5" xfId="2189" xr:uid="{00000000-0005-0000-0000-0000240A0000}"/>
    <cellStyle name="Note 3 5 2" xfId="2856" xr:uid="{00000000-0005-0000-0000-0000250A0000}"/>
    <cellStyle name="Note 3 6" xfId="2779" xr:uid="{00000000-0005-0000-0000-0000260A0000}"/>
    <cellStyle name="Note 3 6 2" xfId="2914" xr:uid="{00000000-0005-0000-0000-0000270A0000}"/>
    <cellStyle name="Note 3 7" xfId="2824" xr:uid="{00000000-0005-0000-0000-0000280A0000}"/>
    <cellStyle name="Note 3 7 2" xfId="2923" xr:uid="{00000000-0005-0000-0000-0000290A0000}"/>
    <cellStyle name="Note 3 8" xfId="2115" xr:uid="{00000000-0005-0000-0000-00002A0A0000}"/>
    <cellStyle name="Note 3 9" xfId="2836" xr:uid="{00000000-0005-0000-0000-00002B0A0000}"/>
    <cellStyle name="Note 4" xfId="2116" xr:uid="{00000000-0005-0000-0000-00002C0A0000}"/>
    <cellStyle name="Note 4 2" xfId="2117" xr:uid="{00000000-0005-0000-0000-00002D0A0000}"/>
    <cellStyle name="Note 4 2 2" xfId="2222" xr:uid="{00000000-0005-0000-0000-00002E0A0000}"/>
    <cellStyle name="Note 4 2 2 2" xfId="2889" xr:uid="{00000000-0005-0000-0000-00002F0A0000}"/>
    <cellStyle name="Note 4 2 3" xfId="2179" xr:uid="{00000000-0005-0000-0000-0000300A0000}"/>
    <cellStyle name="Note 4 2 3 2" xfId="2846" xr:uid="{00000000-0005-0000-0000-0000310A0000}"/>
    <cellStyle name="Note 4 2 4" xfId="2213" xr:uid="{00000000-0005-0000-0000-0000320A0000}"/>
    <cellStyle name="Note 4 2 4 2" xfId="2880" xr:uid="{00000000-0005-0000-0000-0000330A0000}"/>
    <cellStyle name="Note 4 2 5" xfId="2187" xr:uid="{00000000-0005-0000-0000-0000340A0000}"/>
    <cellStyle name="Note 4 2 5 2" xfId="2854" xr:uid="{00000000-0005-0000-0000-0000350A0000}"/>
    <cellStyle name="Note 4 2 6" xfId="2772" xr:uid="{00000000-0005-0000-0000-0000360A0000}"/>
    <cellStyle name="Note 4 2 6 2" xfId="2909" xr:uid="{00000000-0005-0000-0000-0000370A0000}"/>
    <cellStyle name="Note 4 2 7" xfId="2819" xr:uid="{00000000-0005-0000-0000-0000380A0000}"/>
    <cellStyle name="Note 4 2 7 2" xfId="2918" xr:uid="{00000000-0005-0000-0000-0000390A0000}"/>
    <cellStyle name="Note 4 2 8" xfId="2838" xr:uid="{00000000-0005-0000-0000-00003A0A0000}"/>
    <cellStyle name="Note 4 3" xfId="2221" xr:uid="{00000000-0005-0000-0000-00003B0A0000}"/>
    <cellStyle name="Note 4 3 2" xfId="2888" xr:uid="{00000000-0005-0000-0000-00003C0A0000}"/>
    <cellStyle name="Note 4 4" xfId="2180" xr:uid="{00000000-0005-0000-0000-00003D0A0000}"/>
    <cellStyle name="Note 4 4 2" xfId="2847" xr:uid="{00000000-0005-0000-0000-00003E0A0000}"/>
    <cellStyle name="Note 4 5" xfId="2212" xr:uid="{00000000-0005-0000-0000-00003F0A0000}"/>
    <cellStyle name="Note 4 5 2" xfId="2879" xr:uid="{00000000-0005-0000-0000-0000400A0000}"/>
    <cellStyle name="Note 4 6" xfId="2188" xr:uid="{00000000-0005-0000-0000-0000410A0000}"/>
    <cellStyle name="Note 4 6 2" xfId="2855" xr:uid="{00000000-0005-0000-0000-0000420A0000}"/>
    <cellStyle name="Note 4 7" xfId="2780" xr:uid="{00000000-0005-0000-0000-0000430A0000}"/>
    <cellStyle name="Note 4 7 2" xfId="2915" xr:uid="{00000000-0005-0000-0000-0000440A0000}"/>
    <cellStyle name="Note 4 8" xfId="2825" xr:uid="{00000000-0005-0000-0000-0000450A0000}"/>
    <cellStyle name="Note 4 8 2" xfId="2924" xr:uid="{00000000-0005-0000-0000-0000460A0000}"/>
    <cellStyle name="Note 4 9" xfId="2837" xr:uid="{00000000-0005-0000-0000-0000470A0000}"/>
    <cellStyle name="Output 2" xfId="473" xr:uid="{00000000-0005-0000-0000-0000480A0000}"/>
    <cellStyle name="Output 2 10" xfId="2839" xr:uid="{00000000-0005-0000-0000-0000490A0000}"/>
    <cellStyle name="Output 2 2" xfId="474" xr:uid="{00000000-0005-0000-0000-00004A0A0000}"/>
    <cellStyle name="Output 2 2 2" xfId="2758" xr:uid="{00000000-0005-0000-0000-00004B0A0000}"/>
    <cellStyle name="Output 2 2 3" xfId="2119" xr:uid="{00000000-0005-0000-0000-00004C0A0000}"/>
    <cellStyle name="Output 2 3" xfId="475" xr:uid="{00000000-0005-0000-0000-00004D0A0000}"/>
    <cellStyle name="Output 2 3 2" xfId="2223" xr:uid="{00000000-0005-0000-0000-00004E0A0000}"/>
    <cellStyle name="Output 2 3 3" xfId="2890" xr:uid="{00000000-0005-0000-0000-00004F0A0000}"/>
    <cellStyle name="Output 2 4" xfId="2178" xr:uid="{00000000-0005-0000-0000-0000500A0000}"/>
    <cellStyle name="Output 2 4 2" xfId="2845" xr:uid="{00000000-0005-0000-0000-0000510A0000}"/>
    <cellStyle name="Output 2 5" xfId="2214" xr:uid="{00000000-0005-0000-0000-0000520A0000}"/>
    <cellStyle name="Output 2 5 2" xfId="2881" xr:uid="{00000000-0005-0000-0000-0000530A0000}"/>
    <cellStyle name="Output 2 6" xfId="2186" xr:uid="{00000000-0005-0000-0000-0000540A0000}"/>
    <cellStyle name="Output 2 6 2" xfId="2853" xr:uid="{00000000-0005-0000-0000-0000550A0000}"/>
    <cellStyle name="Output 2 7" xfId="2466" xr:uid="{00000000-0005-0000-0000-0000560A0000}"/>
    <cellStyle name="Output 2 7 2" xfId="2898" xr:uid="{00000000-0005-0000-0000-0000570A0000}"/>
    <cellStyle name="Output 2 8" xfId="2764" xr:uid="{00000000-0005-0000-0000-0000580A0000}"/>
    <cellStyle name="Output 2 8 2" xfId="2906" xr:uid="{00000000-0005-0000-0000-0000590A0000}"/>
    <cellStyle name="Output 2 9" xfId="2118" xr:uid="{00000000-0005-0000-0000-00005A0A0000}"/>
    <cellStyle name="Output 3" xfId="476" xr:uid="{00000000-0005-0000-0000-00005B0A0000}"/>
    <cellStyle name="Output 3 2" xfId="2224" xr:uid="{00000000-0005-0000-0000-00005C0A0000}"/>
    <cellStyle name="Output 3 2 2" xfId="2891" xr:uid="{00000000-0005-0000-0000-00005D0A0000}"/>
    <cellStyle name="Output 3 3" xfId="2177" xr:uid="{00000000-0005-0000-0000-00005E0A0000}"/>
    <cellStyle name="Output 3 3 2" xfId="2844" xr:uid="{00000000-0005-0000-0000-00005F0A0000}"/>
    <cellStyle name="Output 3 4" xfId="2215" xr:uid="{00000000-0005-0000-0000-0000600A0000}"/>
    <cellStyle name="Output 3 4 2" xfId="2882" xr:uid="{00000000-0005-0000-0000-0000610A0000}"/>
    <cellStyle name="Output 3 5" xfId="2185" xr:uid="{00000000-0005-0000-0000-0000620A0000}"/>
    <cellStyle name="Output 3 5 2" xfId="2852" xr:uid="{00000000-0005-0000-0000-0000630A0000}"/>
    <cellStyle name="Output 3 6" xfId="2760" xr:uid="{00000000-0005-0000-0000-0000640A0000}"/>
    <cellStyle name="Output 3 6 2" xfId="2905" xr:uid="{00000000-0005-0000-0000-0000650A0000}"/>
    <cellStyle name="Output 3 7" xfId="2818" xr:uid="{00000000-0005-0000-0000-0000660A0000}"/>
    <cellStyle name="Output 3 7 2" xfId="2917" xr:uid="{00000000-0005-0000-0000-0000670A0000}"/>
    <cellStyle name="Output 3 8" xfId="2120" xr:uid="{00000000-0005-0000-0000-0000680A0000}"/>
    <cellStyle name="Output 3 9" xfId="2840" xr:uid="{00000000-0005-0000-0000-0000690A0000}"/>
    <cellStyle name="PageNumber" xfId="477" xr:uid="{00000000-0005-0000-0000-00006A0A0000}"/>
    <cellStyle name="Percen - Style1" xfId="478" xr:uid="{00000000-0005-0000-0000-00006B0A0000}"/>
    <cellStyle name="Percen - Style1 2" xfId="479" xr:uid="{00000000-0005-0000-0000-00006C0A0000}"/>
    <cellStyle name="Percen - Style1 3" xfId="480" xr:uid="{00000000-0005-0000-0000-00006D0A0000}"/>
    <cellStyle name="Percent [2]" xfId="482" xr:uid="{00000000-0005-0000-0000-00006E0A0000}"/>
    <cellStyle name="Percent [2] 2" xfId="483" xr:uid="{00000000-0005-0000-0000-00006F0A0000}"/>
    <cellStyle name="Percent 10" xfId="673" xr:uid="{00000000-0005-0000-0000-0000700A0000}"/>
    <cellStyle name="Percent 10 2" xfId="2122" xr:uid="{00000000-0005-0000-0000-0000710A0000}"/>
    <cellStyle name="Percent 10 3" xfId="2123" xr:uid="{00000000-0005-0000-0000-0000720A0000}"/>
    <cellStyle name="Percent 10 4" xfId="2798" xr:uid="{00000000-0005-0000-0000-0000730A0000}"/>
    <cellStyle name="Percent 10 5" xfId="2806" xr:uid="{00000000-0005-0000-0000-0000740A0000}"/>
    <cellStyle name="Percent 10 6" xfId="2817" xr:uid="{00000000-0005-0000-0000-0000750A0000}"/>
    <cellStyle name="Percent 10 7" xfId="2121" xr:uid="{00000000-0005-0000-0000-0000760A0000}"/>
    <cellStyle name="Percent 11" xfId="656" xr:uid="{00000000-0005-0000-0000-0000770A0000}"/>
    <cellStyle name="Percent 11 2" xfId="2125" xr:uid="{00000000-0005-0000-0000-0000780A0000}"/>
    <cellStyle name="Percent 11 3" xfId="2124" xr:uid="{00000000-0005-0000-0000-0000790A0000}"/>
    <cellStyle name="Percent 12" xfId="672" xr:uid="{00000000-0005-0000-0000-00007A0A0000}"/>
    <cellStyle name="Percent 12 2" xfId="2127" xr:uid="{00000000-0005-0000-0000-00007B0A0000}"/>
    <cellStyle name="Percent 12 3" xfId="2126" xr:uid="{00000000-0005-0000-0000-00007C0A0000}"/>
    <cellStyle name="Percent 13" xfId="658" xr:uid="{00000000-0005-0000-0000-00007D0A0000}"/>
    <cellStyle name="Percent 14" xfId="670" xr:uid="{00000000-0005-0000-0000-00007E0A0000}"/>
    <cellStyle name="Percent 14 2" xfId="2128" xr:uid="{00000000-0005-0000-0000-00007F0A0000}"/>
    <cellStyle name="Percent 15" xfId="660" xr:uid="{00000000-0005-0000-0000-0000800A0000}"/>
    <cellStyle name="Percent 16" xfId="668" xr:uid="{00000000-0005-0000-0000-0000810A0000}"/>
    <cellStyle name="Percent 2" xfId="484" xr:uid="{00000000-0005-0000-0000-0000820A0000}"/>
    <cellStyle name="Percent 2 2" xfId="485" xr:uid="{00000000-0005-0000-0000-0000830A0000}"/>
    <cellStyle name="Percent 2 2 2" xfId="2130" xr:uid="{00000000-0005-0000-0000-0000840A0000}"/>
    <cellStyle name="Percent 2 2 3" xfId="2129" xr:uid="{00000000-0005-0000-0000-0000850A0000}"/>
    <cellStyle name="Percent 2 3" xfId="2131" xr:uid="{00000000-0005-0000-0000-0000860A0000}"/>
    <cellStyle name="Percent 2 3 2" xfId="2132" xr:uid="{00000000-0005-0000-0000-0000870A0000}"/>
    <cellStyle name="Percent 2 3 2 2" xfId="2133" xr:uid="{00000000-0005-0000-0000-0000880A0000}"/>
    <cellStyle name="Percent 2 4" xfId="2134" xr:uid="{00000000-0005-0000-0000-0000890A0000}"/>
    <cellStyle name="Percent 3" xfId="486" xr:uid="{00000000-0005-0000-0000-00008A0A0000}"/>
    <cellStyle name="Percent 3 2" xfId="487" xr:uid="{00000000-0005-0000-0000-00008B0A0000}"/>
    <cellStyle name="Percent 3 2 2" xfId="649" xr:uid="{00000000-0005-0000-0000-00008C0A0000}"/>
    <cellStyle name="Percent 3 2 3" xfId="2136" xr:uid="{00000000-0005-0000-0000-00008D0A0000}"/>
    <cellStyle name="Percent 3 3" xfId="2137" xr:uid="{00000000-0005-0000-0000-00008E0A0000}"/>
    <cellStyle name="Percent 3 4" xfId="2138" xr:uid="{00000000-0005-0000-0000-00008F0A0000}"/>
    <cellStyle name="Percent 3 5" xfId="2139" xr:uid="{00000000-0005-0000-0000-0000900A0000}"/>
    <cellStyle name="Percent 3 6" xfId="2140" xr:uid="{00000000-0005-0000-0000-0000910A0000}"/>
    <cellStyle name="Percent 3 7" xfId="2135" xr:uid="{00000000-0005-0000-0000-0000920A0000}"/>
    <cellStyle name="Percent 4" xfId="488" xr:uid="{00000000-0005-0000-0000-0000930A0000}"/>
    <cellStyle name="Percent 4 2" xfId="2142" xr:uid="{00000000-0005-0000-0000-0000940A0000}"/>
    <cellStyle name="Percent 4 3" xfId="2143" xr:uid="{00000000-0005-0000-0000-0000950A0000}"/>
    <cellStyle name="Percent 4 3 2" xfId="2144" xr:uid="{00000000-0005-0000-0000-0000960A0000}"/>
    <cellStyle name="Percent 4 4" xfId="2141" xr:uid="{00000000-0005-0000-0000-0000970A0000}"/>
    <cellStyle name="Percent 5" xfId="481" xr:uid="{00000000-0005-0000-0000-0000980A0000}"/>
    <cellStyle name="Percent 6" xfId="675" xr:uid="{00000000-0005-0000-0000-0000990A0000}"/>
    <cellStyle name="Percent 7" xfId="654" xr:uid="{00000000-0005-0000-0000-00009A0A0000}"/>
    <cellStyle name="Percent 7 2" xfId="2145" xr:uid="{00000000-0005-0000-0000-00009B0A0000}"/>
    <cellStyle name="Percent 7 2 2" xfId="2146" xr:uid="{00000000-0005-0000-0000-00009C0A0000}"/>
    <cellStyle name="Percent 8" xfId="674" xr:uid="{00000000-0005-0000-0000-00009D0A0000}"/>
    <cellStyle name="Percent 8 2" xfId="2148" xr:uid="{00000000-0005-0000-0000-00009E0A0000}"/>
    <cellStyle name="Percent 8 2 2" xfId="2149" xr:uid="{00000000-0005-0000-0000-00009F0A0000}"/>
    <cellStyle name="Percent 8 3" xfId="2147" xr:uid="{00000000-0005-0000-0000-0000A00A0000}"/>
    <cellStyle name="Percent 9" xfId="655" xr:uid="{00000000-0005-0000-0000-0000A10A0000}"/>
    <cellStyle name="Percent 9 2" xfId="2151" xr:uid="{00000000-0005-0000-0000-0000A20A0000}"/>
    <cellStyle name="Percent 9 3" xfId="2152" xr:uid="{00000000-0005-0000-0000-0000A30A0000}"/>
    <cellStyle name="Percent 9 4" xfId="2150" xr:uid="{00000000-0005-0000-0000-0000A40A0000}"/>
    <cellStyle name="percentage difference" xfId="489" xr:uid="{00000000-0005-0000-0000-0000A50A0000}"/>
    <cellStyle name="percentage difference 2" xfId="490" xr:uid="{00000000-0005-0000-0000-0000A60A0000}"/>
    <cellStyle name="percentage difference one decimal" xfId="491" xr:uid="{00000000-0005-0000-0000-0000A70A0000}"/>
    <cellStyle name="percentage difference one decimal 2" xfId="492" xr:uid="{00000000-0005-0000-0000-0000A80A0000}"/>
    <cellStyle name="percentage difference one decimal 2 2" xfId="2782" xr:uid="{00000000-0005-0000-0000-0000A90A0000}"/>
    <cellStyle name="percentage difference zero decimal" xfId="493" xr:uid="{00000000-0005-0000-0000-0000AA0A0000}"/>
    <cellStyle name="percentage difference zero decimal 2" xfId="494" xr:uid="{00000000-0005-0000-0000-0000AB0A0000}"/>
    <cellStyle name="percentage difference zero decimal 2 2" xfId="2783" xr:uid="{00000000-0005-0000-0000-0000AC0A0000}"/>
    <cellStyle name="Percentual" xfId="495" xr:uid="{00000000-0005-0000-0000-0000AD0A0000}"/>
    <cellStyle name="Ponto" xfId="496" xr:uid="{00000000-0005-0000-0000-0000AE0A0000}"/>
    <cellStyle name="Porcentagem_SEP1196" xfId="497" xr:uid="{00000000-0005-0000-0000-0000AF0A0000}"/>
    <cellStyle name="Porcentaje" xfId="498" xr:uid="{00000000-0005-0000-0000-0000B00A0000}"/>
    <cellStyle name="Presentation" xfId="499" xr:uid="{00000000-0005-0000-0000-0000B10A0000}"/>
    <cellStyle name="Publication" xfId="500" xr:uid="{00000000-0005-0000-0000-0000B20A0000}"/>
    <cellStyle name="Punto" xfId="501" xr:uid="{00000000-0005-0000-0000-0000B30A0000}"/>
    <cellStyle name="Punto0" xfId="502" xr:uid="{00000000-0005-0000-0000-0000B40A0000}"/>
    <cellStyle name="result" xfId="503" xr:uid="{00000000-0005-0000-0000-0000B50A0000}"/>
    <cellStyle name="Result 2" xfId="2284" xr:uid="{00000000-0005-0000-0000-0000B60A0000}"/>
    <cellStyle name="Result 3" xfId="2153" xr:uid="{00000000-0005-0000-0000-0000B70A0000}"/>
    <cellStyle name="Result2" xfId="2154" xr:uid="{00000000-0005-0000-0000-0000B80A0000}"/>
    <cellStyle name="Result2 2" xfId="2784" xr:uid="{00000000-0005-0000-0000-0000B90A0000}"/>
    <cellStyle name="SAPBEXaggData" xfId="504" xr:uid="{00000000-0005-0000-0000-0000BA0A0000}"/>
    <cellStyle name="SAPBEXaggDataEmph" xfId="505" xr:uid="{00000000-0005-0000-0000-0000BB0A0000}"/>
    <cellStyle name="SAPBEXaggItem" xfId="506" xr:uid="{00000000-0005-0000-0000-0000BC0A0000}"/>
    <cellStyle name="SAPBEXchaText" xfId="507" xr:uid="{00000000-0005-0000-0000-0000BD0A0000}"/>
    <cellStyle name="SAPBEXexcBad" xfId="508" xr:uid="{00000000-0005-0000-0000-0000BE0A0000}"/>
    <cellStyle name="SAPBEXexcCritical" xfId="509" xr:uid="{00000000-0005-0000-0000-0000BF0A0000}"/>
    <cellStyle name="SAPBEXexcGood" xfId="510" xr:uid="{00000000-0005-0000-0000-0000C00A0000}"/>
    <cellStyle name="SAPBEXexcVeryBad" xfId="511" xr:uid="{00000000-0005-0000-0000-0000C10A0000}"/>
    <cellStyle name="SAPBEXfilterDrill" xfId="512" xr:uid="{00000000-0005-0000-0000-0000C20A0000}"/>
    <cellStyle name="SAPBEXfilterItem" xfId="513" xr:uid="{00000000-0005-0000-0000-0000C30A0000}"/>
    <cellStyle name="SAPBEXfilterText" xfId="514" xr:uid="{00000000-0005-0000-0000-0000C40A0000}"/>
    <cellStyle name="SAPBEXformats" xfId="515" xr:uid="{00000000-0005-0000-0000-0000C50A0000}"/>
    <cellStyle name="SAPBEXheaderData" xfId="516" xr:uid="{00000000-0005-0000-0000-0000C60A0000}"/>
    <cellStyle name="SAPBEXheaderItem" xfId="517" xr:uid="{00000000-0005-0000-0000-0000C70A0000}"/>
    <cellStyle name="SAPBEXheaderText" xfId="518" xr:uid="{00000000-0005-0000-0000-0000C80A0000}"/>
    <cellStyle name="SAPBEXresData" xfId="519" xr:uid="{00000000-0005-0000-0000-0000C90A0000}"/>
    <cellStyle name="SAPBEXresDataEmph" xfId="520" xr:uid="{00000000-0005-0000-0000-0000CA0A0000}"/>
    <cellStyle name="SAPBEXresItem" xfId="521" xr:uid="{00000000-0005-0000-0000-0000CB0A0000}"/>
    <cellStyle name="SAPBEXstdData" xfId="522" xr:uid="{00000000-0005-0000-0000-0000CC0A0000}"/>
    <cellStyle name="SAPBEXstdDataEmph" xfId="523" xr:uid="{00000000-0005-0000-0000-0000CD0A0000}"/>
    <cellStyle name="SAPBEXstdItem" xfId="524" xr:uid="{00000000-0005-0000-0000-0000CE0A0000}"/>
    <cellStyle name="SAPBEXsubData" xfId="525" xr:uid="{00000000-0005-0000-0000-0000CF0A0000}"/>
    <cellStyle name="SAPBEXsubDataEmph" xfId="526" xr:uid="{00000000-0005-0000-0000-0000D00A0000}"/>
    <cellStyle name="SAPBEXsubItem" xfId="527" xr:uid="{00000000-0005-0000-0000-0000D10A0000}"/>
    <cellStyle name="SAPBEXtitle" xfId="528" xr:uid="{00000000-0005-0000-0000-0000D20A0000}"/>
    <cellStyle name="SAPBEXundefined" xfId="529" xr:uid="{00000000-0005-0000-0000-0000D30A0000}"/>
    <cellStyle name="section" xfId="530" xr:uid="{00000000-0005-0000-0000-0000D40A0000}"/>
    <cellStyle name="Sep. milhar [2]" xfId="531" xr:uid="{00000000-0005-0000-0000-0000D50A0000}"/>
    <cellStyle name="Separador de m" xfId="532" xr:uid="{00000000-0005-0000-0000-0000D60A0000}"/>
    <cellStyle name="Separador de milhares [0]_A" xfId="533" xr:uid="{00000000-0005-0000-0000-0000D70A0000}"/>
    <cellStyle name="Separador de milhares_A" xfId="534" xr:uid="{00000000-0005-0000-0000-0000D80A0000}"/>
    <cellStyle name="Sheet Title" xfId="535" xr:uid="{00000000-0005-0000-0000-0000D90A0000}"/>
    <cellStyle name="Signature" xfId="536" xr:uid="{00000000-0005-0000-0000-0000DA0A0000}"/>
    <cellStyle name="Standaard 2" xfId="2236" xr:uid="{00000000-0005-0000-0000-0000DB0A0000}"/>
    <cellStyle name="Standaard 3" xfId="721" xr:uid="{00000000-0005-0000-0000-0000DC0A0000}"/>
    <cellStyle name="STYL1 - Style1" xfId="537" xr:uid="{00000000-0005-0000-0000-0000DD0A0000}"/>
    <cellStyle name="STYL1 - Style1 2" xfId="538" xr:uid="{00000000-0005-0000-0000-0000DE0A0000}"/>
    <cellStyle name="STYL1 - Style1 3" xfId="539" xr:uid="{00000000-0005-0000-0000-0000DF0A0000}"/>
    <cellStyle name="Style 1" xfId="540" xr:uid="{00000000-0005-0000-0000-0000E00A0000}"/>
    <cellStyle name="Style 1 2" xfId="541" xr:uid="{00000000-0005-0000-0000-0000E10A0000}"/>
    <cellStyle name="Style1" xfId="542" xr:uid="{00000000-0005-0000-0000-0000E20A0000}"/>
    <cellStyle name="Style1 2" xfId="543" xr:uid="{00000000-0005-0000-0000-0000E30A0000}"/>
    <cellStyle name="Style1 3" xfId="544" xr:uid="{00000000-0005-0000-0000-0000E40A0000}"/>
    <cellStyle name="subtotals" xfId="545" xr:uid="{00000000-0005-0000-0000-0000E50A0000}"/>
    <cellStyle name="Table Footnotes" xfId="546" xr:uid="{00000000-0005-0000-0000-0000E60A0000}"/>
    <cellStyle name="Table Footnotes 2" xfId="547" xr:uid="{00000000-0005-0000-0000-0000E70A0000}"/>
    <cellStyle name="Table Heading" xfId="548" xr:uid="{00000000-0005-0000-0000-0000E80A0000}"/>
    <cellStyle name="Table Heading 2" xfId="549" xr:uid="{00000000-0005-0000-0000-0000E90A0000}"/>
    <cellStyle name="Table Main Heading" xfId="550" xr:uid="{00000000-0005-0000-0000-0000EA0A0000}"/>
    <cellStyle name="Table Main Heading 2" xfId="551" xr:uid="{00000000-0005-0000-0000-0000EB0A0000}"/>
    <cellStyle name="Text" xfId="552" xr:uid="{00000000-0005-0000-0000-0000EC0A0000}"/>
    <cellStyle name="Text 2" xfId="553" xr:uid="{00000000-0005-0000-0000-0000ED0A0000}"/>
    <cellStyle name="Title 2" xfId="554" xr:uid="{00000000-0005-0000-0000-0000EE0A0000}"/>
    <cellStyle name="Title 2 2" xfId="555" xr:uid="{00000000-0005-0000-0000-0000EF0A0000}"/>
    <cellStyle name="Title 2 2 2" xfId="2156" xr:uid="{00000000-0005-0000-0000-0000F00A0000}"/>
    <cellStyle name="Title 2 3" xfId="556" xr:uid="{00000000-0005-0000-0000-0000F10A0000}"/>
    <cellStyle name="Title 2 3 2" xfId="2781" xr:uid="{00000000-0005-0000-0000-0000F20A0000}"/>
    <cellStyle name="Title 2 4" xfId="2155" xr:uid="{00000000-0005-0000-0000-0000F30A0000}"/>
    <cellStyle name="Title 3" xfId="2157" xr:uid="{00000000-0005-0000-0000-0000F40A0000}"/>
    <cellStyle name="Title 3 2" xfId="2785" xr:uid="{00000000-0005-0000-0000-0000F50A0000}"/>
    <cellStyle name="Titulo1" xfId="557" xr:uid="{00000000-0005-0000-0000-0000F60A0000}"/>
    <cellStyle name="Titulo2" xfId="558" xr:uid="{00000000-0005-0000-0000-0000F70A0000}"/>
    <cellStyle name="Total 2" xfId="559" xr:uid="{00000000-0005-0000-0000-0000F80A0000}"/>
    <cellStyle name="Total 2 10" xfId="2841" xr:uid="{00000000-0005-0000-0000-0000F90A0000}"/>
    <cellStyle name="Total 2 2" xfId="560" xr:uid="{00000000-0005-0000-0000-0000FA0A0000}"/>
    <cellStyle name="Total 2 2 2" xfId="2160" xr:uid="{00000000-0005-0000-0000-0000FB0A0000}"/>
    <cellStyle name="Total 2 2 3" xfId="2786" xr:uid="{00000000-0005-0000-0000-0000FC0A0000}"/>
    <cellStyle name="Total 2 2 4" xfId="2159" xr:uid="{00000000-0005-0000-0000-0000FD0A0000}"/>
    <cellStyle name="Total 2 3" xfId="561" xr:uid="{00000000-0005-0000-0000-0000FE0A0000}"/>
    <cellStyle name="Total 2 3 2" xfId="2226" xr:uid="{00000000-0005-0000-0000-0000FF0A0000}"/>
    <cellStyle name="Total 2 3 3" xfId="2893" xr:uid="{00000000-0005-0000-0000-0000000B0000}"/>
    <cellStyle name="Total 2 4" xfId="2176" xr:uid="{00000000-0005-0000-0000-0000010B0000}"/>
    <cellStyle name="Total 2 4 2" xfId="2843" xr:uid="{00000000-0005-0000-0000-0000020B0000}"/>
    <cellStyle name="Total 2 5" xfId="2216" xr:uid="{00000000-0005-0000-0000-0000030B0000}"/>
    <cellStyle name="Total 2 5 2" xfId="2883" xr:uid="{00000000-0005-0000-0000-0000040B0000}"/>
    <cellStyle name="Total 2 6" xfId="2229" xr:uid="{00000000-0005-0000-0000-0000050B0000}"/>
    <cellStyle name="Total 2 6 2" xfId="2896" xr:uid="{00000000-0005-0000-0000-0000060B0000}"/>
    <cellStyle name="Total 2 7" xfId="2773" xr:uid="{00000000-0005-0000-0000-0000070B0000}"/>
    <cellStyle name="Total 2 7 2" xfId="2910" xr:uid="{00000000-0005-0000-0000-0000080B0000}"/>
    <cellStyle name="Total 2 8" xfId="2820" xr:uid="{00000000-0005-0000-0000-0000090B0000}"/>
    <cellStyle name="Total 2 8 2" xfId="2919" xr:uid="{00000000-0005-0000-0000-00000A0B0000}"/>
    <cellStyle name="Total 2 9" xfId="2158" xr:uid="{00000000-0005-0000-0000-00000B0B0000}"/>
    <cellStyle name="Total 3" xfId="562" xr:uid="{00000000-0005-0000-0000-00000C0B0000}"/>
    <cellStyle name="Total 3 2" xfId="2162" xr:uid="{00000000-0005-0000-0000-00000D0B0000}"/>
    <cellStyle name="Total 3 2 2" xfId="2227" xr:uid="{00000000-0005-0000-0000-00000E0B0000}"/>
    <cellStyle name="Total 3 2 2 2" xfId="2894" xr:uid="{00000000-0005-0000-0000-00000F0B0000}"/>
    <cellStyle name="Total 3 2 3" xfId="2228" xr:uid="{00000000-0005-0000-0000-0000100B0000}"/>
    <cellStyle name="Total 3 2 3 2" xfId="2895" xr:uid="{00000000-0005-0000-0000-0000110B0000}"/>
    <cellStyle name="Total 3 2 4" xfId="2225" xr:uid="{00000000-0005-0000-0000-0000120B0000}"/>
    <cellStyle name="Total 3 2 4 2" xfId="2892" xr:uid="{00000000-0005-0000-0000-0000130B0000}"/>
    <cellStyle name="Total 3 2 5" xfId="2230" xr:uid="{00000000-0005-0000-0000-0000140B0000}"/>
    <cellStyle name="Total 3 2 5 2" xfId="2897" xr:uid="{00000000-0005-0000-0000-0000150B0000}"/>
    <cellStyle name="Total 3 2 6" xfId="2787" xr:uid="{00000000-0005-0000-0000-0000160B0000}"/>
    <cellStyle name="Total 3 2 6 2" xfId="2916" xr:uid="{00000000-0005-0000-0000-0000170B0000}"/>
    <cellStyle name="Total 3 2 7" xfId="2826" xr:uid="{00000000-0005-0000-0000-0000180B0000}"/>
    <cellStyle name="Total 3 2 7 2" xfId="2925" xr:uid="{00000000-0005-0000-0000-0000190B0000}"/>
    <cellStyle name="Total 3 2 8" xfId="2842" xr:uid="{00000000-0005-0000-0000-00001A0B0000}"/>
    <cellStyle name="Total 3 3" xfId="2774" xr:uid="{00000000-0005-0000-0000-00001B0B0000}"/>
    <cellStyle name="Total 3 4" xfId="2161" xr:uid="{00000000-0005-0000-0000-00001C0B0000}"/>
    <cellStyle name="Total 4" xfId="2163" xr:uid="{00000000-0005-0000-0000-00001D0B0000}"/>
    <cellStyle name="Total 4 2" xfId="2164" xr:uid="{00000000-0005-0000-0000-00001E0B0000}"/>
    <cellStyle name="Total 4 2 2" xfId="2165" xr:uid="{00000000-0005-0000-0000-00001F0B0000}"/>
    <cellStyle name="Total 4 2 2 2" xfId="2754" xr:uid="{00000000-0005-0000-0000-0000200B0000}"/>
    <cellStyle name="Total 4 2 3" xfId="2789" xr:uid="{00000000-0005-0000-0000-0000210B0000}"/>
    <cellStyle name="Total 4 3" xfId="2788" xr:uid="{00000000-0005-0000-0000-0000220B0000}"/>
    <cellStyle name="Total 5" xfId="2166" xr:uid="{00000000-0005-0000-0000-0000230B0000}"/>
    <cellStyle name="Total 5 2" xfId="2790" xr:uid="{00000000-0005-0000-0000-0000240B0000}"/>
    <cellStyle name="Total 6" xfId="2167" xr:uid="{00000000-0005-0000-0000-0000250B0000}"/>
    <cellStyle name="Total 6 2" xfId="2771" xr:uid="{00000000-0005-0000-0000-0000260B0000}"/>
    <cellStyle name="Total 7" xfId="2168" xr:uid="{00000000-0005-0000-0000-0000270B0000}"/>
    <cellStyle name="Total 7 2" xfId="2791" xr:uid="{00000000-0005-0000-0000-0000280B0000}"/>
    <cellStyle name="Total 8" xfId="2169" xr:uid="{00000000-0005-0000-0000-0000290B0000}"/>
    <cellStyle name="Total 8 2" xfId="2792" xr:uid="{00000000-0005-0000-0000-00002A0B0000}"/>
    <cellStyle name="UNDERLINE" xfId="563" xr:uid="{00000000-0005-0000-0000-00002B0B0000}"/>
    <cellStyle name="UnitValuation" xfId="564" xr:uid="{00000000-0005-0000-0000-00002C0B0000}"/>
    <cellStyle name="UnitValuation 2" xfId="565" xr:uid="{00000000-0005-0000-0000-00002D0B0000}"/>
    <cellStyle name="UnitValuation 3" xfId="566" xr:uid="{00000000-0005-0000-0000-00002E0B0000}"/>
    <cellStyle name="V¡rgula" xfId="567" xr:uid="{00000000-0005-0000-0000-00002F0B0000}"/>
    <cellStyle name="V¡rgula0" xfId="568" xr:uid="{00000000-0005-0000-0000-0000300B0000}"/>
    <cellStyle name="vaca" xfId="569" xr:uid="{00000000-0005-0000-0000-0000310B0000}"/>
    <cellStyle name="Vírgula" xfId="570" xr:uid="{00000000-0005-0000-0000-0000320B0000}"/>
    <cellStyle name="Warning Text 2" xfId="571" xr:uid="{00000000-0005-0000-0000-0000330B0000}"/>
    <cellStyle name="Warning Text 2 2" xfId="572" xr:uid="{00000000-0005-0000-0000-0000340B0000}"/>
    <cellStyle name="Warning Text 2 2 2" xfId="2171" xr:uid="{00000000-0005-0000-0000-0000350B0000}"/>
    <cellStyle name="Warning Text 2 3" xfId="573" xr:uid="{00000000-0005-0000-0000-0000360B0000}"/>
    <cellStyle name="Warning Text 2 4" xfId="2170" xr:uid="{00000000-0005-0000-0000-0000370B0000}"/>
    <cellStyle name="Warning Text 3" xfId="574" xr:uid="{00000000-0005-0000-0000-0000380B0000}"/>
    <cellStyle name="Warning Text 3 2" xfId="2172" xr:uid="{00000000-0005-0000-0000-0000390B0000}"/>
    <cellStyle name="WebAnchor1" xfId="575" xr:uid="{00000000-0005-0000-0000-00003A0B0000}"/>
    <cellStyle name="WebAnchor2" xfId="576" xr:uid="{00000000-0005-0000-0000-00003B0B0000}"/>
    <cellStyle name="WebAnchor3" xfId="577" xr:uid="{00000000-0005-0000-0000-00003C0B0000}"/>
    <cellStyle name="WebAnchor4" xfId="578" xr:uid="{00000000-0005-0000-0000-00003D0B0000}"/>
    <cellStyle name="WebAnchor5" xfId="579" xr:uid="{00000000-0005-0000-0000-00003E0B0000}"/>
    <cellStyle name="WebAnchor6" xfId="580" xr:uid="{00000000-0005-0000-0000-00003F0B0000}"/>
    <cellStyle name="WebAnchor7" xfId="581" xr:uid="{00000000-0005-0000-0000-0000400B0000}"/>
    <cellStyle name="Webexclude" xfId="582" xr:uid="{00000000-0005-0000-0000-0000410B0000}"/>
    <cellStyle name="WebFN" xfId="583" xr:uid="{00000000-0005-0000-0000-0000420B0000}"/>
    <cellStyle name="WebFN1" xfId="584" xr:uid="{00000000-0005-0000-0000-0000430B0000}"/>
    <cellStyle name="WebFN2" xfId="585" xr:uid="{00000000-0005-0000-0000-0000440B0000}"/>
    <cellStyle name="WebFN3" xfId="586" xr:uid="{00000000-0005-0000-0000-0000450B0000}"/>
    <cellStyle name="WebFN4" xfId="587" xr:uid="{00000000-0005-0000-0000-0000460B0000}"/>
    <cellStyle name="WebHR" xfId="588" xr:uid="{00000000-0005-0000-0000-0000470B0000}"/>
    <cellStyle name="WebIndent1" xfId="589" xr:uid="{00000000-0005-0000-0000-0000480B0000}"/>
    <cellStyle name="WebIndent1wFN3" xfId="590" xr:uid="{00000000-0005-0000-0000-0000490B0000}"/>
    <cellStyle name="WebIndent2" xfId="591" xr:uid="{00000000-0005-0000-0000-00004A0B0000}"/>
    <cellStyle name="WebNoBR" xfId="592" xr:uid="{00000000-0005-0000-0000-00004B0B0000}"/>
    <cellStyle name="ДАТА" xfId="593" xr:uid="{00000000-0005-0000-0000-00004C0B0000}"/>
    <cellStyle name="Денежный [0]_453" xfId="594" xr:uid="{00000000-0005-0000-0000-00004D0B0000}"/>
    <cellStyle name="Денежный_453" xfId="595" xr:uid="{00000000-0005-0000-0000-00004E0B0000}"/>
    <cellStyle name="ЗАГОЛОВОК1" xfId="596" xr:uid="{00000000-0005-0000-0000-00004F0B0000}"/>
    <cellStyle name="ЗАГОЛОВОК2" xfId="597" xr:uid="{00000000-0005-0000-0000-0000500B0000}"/>
    <cellStyle name="ИТОГОВЫЙ" xfId="598" xr:uid="{00000000-0005-0000-0000-0000510B0000}"/>
    <cellStyle name="Обычный_11" xfId="599" xr:uid="{00000000-0005-0000-0000-0000520B0000}"/>
    <cellStyle name="Открывавшаяся гиперссылка_Table_B_1999_2000_2001" xfId="600" xr:uid="{00000000-0005-0000-0000-0000530B0000}"/>
    <cellStyle name="ПРОЦЕНТНЫЙ_BOPENGC" xfId="601" xr:uid="{00000000-0005-0000-0000-0000540B0000}"/>
    <cellStyle name="ТЕКСТ" xfId="602" xr:uid="{00000000-0005-0000-0000-0000550B0000}"/>
    <cellStyle name="ФИКСИРОВАННЫЙ" xfId="603" xr:uid="{00000000-0005-0000-0000-0000560B0000}"/>
    <cellStyle name="Финансовый [0]_453" xfId="604" xr:uid="{00000000-0005-0000-0000-0000570B0000}"/>
    <cellStyle name="Финансовый_453" xfId="605" xr:uid="{00000000-0005-0000-0000-0000580B0000}"/>
    <cellStyle name="パーセント 2" xfId="606" xr:uid="{00000000-0005-0000-0000-0000590B0000}"/>
    <cellStyle name="똿뗦먛귟 [0.00]_PRODUCT DETAIL Q1" xfId="607" xr:uid="{00000000-0005-0000-0000-00005A0B0000}"/>
    <cellStyle name="똿뗦먛귟_PRODUCT DETAIL Q1" xfId="608" xr:uid="{00000000-0005-0000-0000-00005B0B0000}"/>
    <cellStyle name="믅됞 [0.00]_PRODUCT DETAIL Q1" xfId="609" xr:uid="{00000000-0005-0000-0000-00005C0B0000}"/>
    <cellStyle name="믅됞_PRODUCT DETAIL Q1" xfId="610" xr:uid="{00000000-0005-0000-0000-00005D0B0000}"/>
    <cellStyle name="백분율_95" xfId="611" xr:uid="{00000000-0005-0000-0000-00005E0B0000}"/>
    <cellStyle name="뷭?_BOOKSHIP" xfId="612" xr:uid="{00000000-0005-0000-0000-00005F0B0000}"/>
    <cellStyle name="콤마 [0]_1202" xfId="613" xr:uid="{00000000-0005-0000-0000-0000600B0000}"/>
    <cellStyle name="콤마_1202" xfId="614" xr:uid="{00000000-0005-0000-0000-0000610B0000}"/>
    <cellStyle name="통화 [0]_1202" xfId="615" xr:uid="{00000000-0005-0000-0000-0000620B0000}"/>
    <cellStyle name="통화_1202" xfId="616" xr:uid="{00000000-0005-0000-0000-0000630B0000}"/>
    <cellStyle name="표준_(정보부문)월별인원계획" xfId="617" xr:uid="{00000000-0005-0000-0000-0000640B0000}"/>
    <cellStyle name="一般_Book1" xfId="618" xr:uid="{00000000-0005-0000-0000-0000650B0000}"/>
    <cellStyle name="千分位[0]" xfId="619" xr:uid="{00000000-0005-0000-0000-0000660B0000}"/>
    <cellStyle name="千分位[0] 2" xfId="620" xr:uid="{00000000-0005-0000-0000-0000670B0000}"/>
    <cellStyle name="千分位_Book1" xfId="621" xr:uid="{00000000-0005-0000-0000-0000680B0000}"/>
    <cellStyle name="標準 2" xfId="622" xr:uid="{00000000-0005-0000-0000-0000690B0000}"/>
    <cellStyle name="標準_Book1" xfId="623" xr:uid="{00000000-0005-0000-0000-00006A0B0000}"/>
    <cellStyle name="貨幣 [0]" xfId="624" xr:uid="{00000000-0005-0000-0000-00006B0B0000}"/>
    <cellStyle name="貨幣 [0] 2" xfId="625" xr:uid="{00000000-0005-0000-0000-00006C0B0000}"/>
    <cellStyle name="貨幣_Book1" xfId="626" xr:uid="{00000000-0005-0000-0000-00006D0B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CCE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P361"/>
  <sheetViews>
    <sheetView tabSelected="1" zoomScale="60" zoomScaleNormal="60" workbookViewId="0">
      <pane xSplit="3" ySplit="12" topLeftCell="FA19" activePane="bottomRight" state="frozen"/>
      <selection pane="topRight" activeCell="E1" sqref="E1"/>
      <selection pane="bottomLeft" activeCell="A10" sqref="A10"/>
      <selection pane="bottomRight" activeCell="MP41" sqref="MP41"/>
    </sheetView>
  </sheetViews>
  <sheetFormatPr defaultColWidth="9.140625" defaultRowHeight="15"/>
  <cols>
    <col min="1" max="1" width="9" style="4" customWidth="1"/>
    <col min="2" max="2" width="67" style="4" customWidth="1"/>
    <col min="3" max="3" width="45.28515625" style="4" hidden="1" customWidth="1"/>
    <col min="4" max="4" width="9.140625" style="4" customWidth="1"/>
    <col min="5" max="5" width="10.42578125" style="4" customWidth="1"/>
    <col min="6" max="53" width="9.140625" style="4" customWidth="1"/>
    <col min="54" max="70" width="12.7109375" style="4" customWidth="1"/>
    <col min="71" max="98" width="9.140625" style="4" customWidth="1"/>
    <col min="99" max="99" width="13.7109375" style="4" customWidth="1"/>
    <col min="100" max="105" width="10.7109375" style="4" bestFit="1" customWidth="1"/>
    <col min="106" max="106" width="12.7109375" style="4" bestFit="1" customWidth="1"/>
    <col min="107" max="107" width="10.7109375" style="4" bestFit="1" customWidth="1"/>
    <col min="108" max="109" width="9.7109375" style="4" bestFit="1" customWidth="1"/>
    <col min="110" max="111" width="9.28515625" style="4" bestFit="1" customWidth="1"/>
    <col min="112" max="112" width="9.42578125" style="4" bestFit="1" customWidth="1"/>
    <col min="113" max="113" width="9.85546875" style="4" bestFit="1" customWidth="1"/>
    <col min="114" max="114" width="11.42578125" style="4" customWidth="1"/>
    <col min="115" max="115" width="9.7109375" style="4" bestFit="1" customWidth="1"/>
    <col min="116" max="125" width="9.28515625" style="4" bestFit="1" customWidth="1"/>
    <col min="126" max="126" width="9.7109375" style="4" bestFit="1" customWidth="1"/>
    <col min="127" max="134" width="9.28515625" style="4" bestFit="1" customWidth="1"/>
    <col min="135" max="135" width="15.42578125" style="4" bestFit="1" customWidth="1"/>
    <col min="136" max="136" width="11.42578125" style="4" customWidth="1"/>
    <col min="137" max="137" width="11.85546875" style="4" customWidth="1"/>
    <col min="138" max="138" width="10.140625" style="4" bestFit="1" customWidth="1"/>
    <col min="139" max="139" width="9.28515625" style="4" bestFit="1" customWidth="1"/>
    <col min="140" max="146" width="10.140625" style="4" bestFit="1" customWidth="1"/>
    <col min="147" max="147" width="15.42578125" style="4" bestFit="1" customWidth="1"/>
    <col min="148" max="150" width="10.140625" style="4" customWidth="1"/>
    <col min="151" max="151" width="12.42578125" style="4" customWidth="1"/>
    <col min="152" max="156" width="9.28515625" style="4" bestFit="1" customWidth="1"/>
    <col min="157" max="157" width="10.7109375" style="4" customWidth="1"/>
    <col min="158" max="158" width="9.85546875" style="4" customWidth="1"/>
    <col min="159" max="159" width="15.42578125" style="4" bestFit="1" customWidth="1"/>
    <col min="160" max="163" width="10.42578125" style="4" customWidth="1"/>
    <col min="164" max="164" width="15.42578125" style="4" bestFit="1" customWidth="1"/>
    <col min="165" max="165" width="19.42578125" style="4" bestFit="1" customWidth="1"/>
    <col min="166" max="169" width="10.42578125" style="4" customWidth="1"/>
    <col min="170" max="171" width="15.42578125" style="4" bestFit="1" customWidth="1"/>
    <col min="172" max="176" width="15.42578125" style="4" customWidth="1"/>
    <col min="177" max="180" width="15.42578125" style="22" customWidth="1"/>
    <col min="181" max="181" width="14.140625" style="5" bestFit="1" customWidth="1"/>
    <col min="182" max="182" width="9.140625" style="22"/>
    <col min="183" max="186" width="9.28515625" style="22" bestFit="1" customWidth="1"/>
    <col min="187" max="380" width="9.140625" style="22"/>
    <col min="381" max="16384" width="9.140625" style="4"/>
  </cols>
  <sheetData>
    <row r="1" spans="1:380">
      <c r="A1" s="1" t="s">
        <v>888</v>
      </c>
      <c r="B1" s="2" t="s">
        <v>889</v>
      </c>
      <c r="C1" s="3" t="s">
        <v>890</v>
      </c>
    </row>
    <row r="2" spans="1:380" s="10" customFormat="1">
      <c r="A2" s="6" t="s">
        <v>891</v>
      </c>
      <c r="B2" s="7" t="s">
        <v>892</v>
      </c>
      <c r="C2" s="8" t="s">
        <v>893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FU2" s="22"/>
      <c r="FV2" s="22"/>
      <c r="FW2" s="22"/>
      <c r="FX2" s="22"/>
      <c r="FY2" s="5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</row>
    <row r="3" spans="1:380" s="10" customFormat="1">
      <c r="A3" s="6" t="s">
        <v>0</v>
      </c>
      <c r="B3" s="11" t="s">
        <v>335</v>
      </c>
      <c r="C3" s="8" t="s">
        <v>13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FU3" s="22"/>
      <c r="FV3" s="22"/>
      <c r="FW3" s="22"/>
      <c r="FX3" s="22"/>
      <c r="FY3" s="5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</row>
    <row r="4" spans="1:380" s="10" customFormat="1">
      <c r="A4" s="6" t="s">
        <v>1</v>
      </c>
      <c r="B4" s="7" t="s">
        <v>15</v>
      </c>
      <c r="C4" s="8" t="s">
        <v>10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FU4" s="22"/>
      <c r="FV4" s="22"/>
      <c r="FW4" s="22"/>
      <c r="FX4" s="22"/>
      <c r="FY4" s="5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</row>
    <row r="5" spans="1:380" s="10" customFormat="1" ht="15.75" thickBot="1">
      <c r="A5" s="13" t="s">
        <v>2</v>
      </c>
      <c r="B5" s="14" t="s">
        <v>14</v>
      </c>
      <c r="C5" s="15" t="s">
        <v>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FU5" s="22"/>
      <c r="FV5" s="22"/>
      <c r="FW5" s="22"/>
      <c r="FX5" s="22"/>
      <c r="FY5" s="5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</row>
    <row r="6" spans="1:380" s="10" customFormat="1">
      <c r="A6" s="1" t="s">
        <v>4</v>
      </c>
      <c r="B6" s="16">
        <v>6</v>
      </c>
      <c r="C6" s="17" t="str">
        <f>"Scale = "&amp;IF(B6=0,"Unit",(IF(B6=3,"Thousand",(IF(B6=6,"Million",(IF(B6=9,"Billion")))))))</f>
        <v>Scale = Million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FU6" s="22"/>
      <c r="FV6" s="22"/>
      <c r="FW6" s="22"/>
      <c r="FX6" s="22"/>
      <c r="FY6" s="5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</row>
    <row r="7" spans="1:380" s="10" customFormat="1">
      <c r="A7" s="6" t="s">
        <v>3</v>
      </c>
      <c r="B7" s="11" t="s">
        <v>8</v>
      </c>
      <c r="C7" s="18" t="str">
        <f>"Frequency = "&amp;IF(B7="A","Annual",IF(B7="Q", "Quarterly", "Monthly"))</f>
        <v>Frequency = Monthly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FU7" s="22"/>
      <c r="FV7" s="22"/>
      <c r="FW7" s="22"/>
      <c r="FX7" s="22"/>
      <c r="FY7" s="5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</row>
    <row r="8" spans="1:380" s="10" customFormat="1" ht="15.75" thickBot="1">
      <c r="A8" s="13" t="s">
        <v>9</v>
      </c>
      <c r="B8" s="19" t="s">
        <v>334</v>
      </c>
      <c r="C8" s="15" t="s">
        <v>12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FU8" s="22"/>
      <c r="FV8" s="22"/>
      <c r="FW8" s="22"/>
      <c r="FX8" s="22"/>
      <c r="FY8" s="5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</row>
    <row r="9" spans="1:380">
      <c r="EQ9" s="63"/>
    </row>
    <row r="12" spans="1:380">
      <c r="A12" s="20" t="s">
        <v>7</v>
      </c>
      <c r="B12" s="20" t="s">
        <v>6</v>
      </c>
      <c r="C12" s="20" t="s">
        <v>5</v>
      </c>
      <c r="D12" s="20" t="s">
        <v>454</v>
      </c>
      <c r="E12" s="20" t="s">
        <v>455</v>
      </c>
      <c r="F12" s="20" t="s">
        <v>456</v>
      </c>
      <c r="G12" s="20" t="s">
        <v>457</v>
      </c>
      <c r="H12" s="20" t="s">
        <v>458</v>
      </c>
      <c r="I12" s="20" t="s">
        <v>459</v>
      </c>
      <c r="J12" s="20" t="s">
        <v>460</v>
      </c>
      <c r="K12" s="20" t="s">
        <v>461</v>
      </c>
      <c r="L12" s="20" t="s">
        <v>462</v>
      </c>
      <c r="M12" s="20" t="s">
        <v>463</v>
      </c>
      <c r="N12" s="20" t="s">
        <v>464</v>
      </c>
      <c r="O12" s="20" t="s">
        <v>465</v>
      </c>
      <c r="P12" s="20" t="s">
        <v>442</v>
      </c>
      <c r="Q12" s="20" t="s">
        <v>443</v>
      </c>
      <c r="R12" s="20" t="s">
        <v>444</v>
      </c>
      <c r="S12" s="20" t="s">
        <v>445</v>
      </c>
      <c r="T12" s="20" t="s">
        <v>446</v>
      </c>
      <c r="U12" s="20" t="s">
        <v>447</v>
      </c>
      <c r="V12" s="20" t="s">
        <v>448</v>
      </c>
      <c r="W12" s="20" t="s">
        <v>449</v>
      </c>
      <c r="X12" s="20" t="s">
        <v>450</v>
      </c>
      <c r="Y12" s="20" t="s">
        <v>451</v>
      </c>
      <c r="Z12" s="20" t="s">
        <v>452</v>
      </c>
      <c r="AA12" s="20" t="s">
        <v>453</v>
      </c>
      <c r="AB12" s="20" t="s">
        <v>432</v>
      </c>
      <c r="AC12" s="20" t="s">
        <v>433</v>
      </c>
      <c r="AD12" s="20" t="s">
        <v>434</v>
      </c>
      <c r="AE12" s="20" t="s">
        <v>435</v>
      </c>
      <c r="AF12" s="20" t="s">
        <v>436</v>
      </c>
      <c r="AG12" s="20" t="s">
        <v>437</v>
      </c>
      <c r="AH12" s="20" t="s">
        <v>438</v>
      </c>
      <c r="AI12" s="20" t="s">
        <v>439</v>
      </c>
      <c r="AJ12" s="20" t="s">
        <v>440</v>
      </c>
      <c r="AK12" s="20" t="s">
        <v>429</v>
      </c>
      <c r="AL12" s="20" t="s">
        <v>430</v>
      </c>
      <c r="AM12" s="20" t="s">
        <v>431</v>
      </c>
      <c r="AN12" s="20" t="s">
        <v>408</v>
      </c>
      <c r="AO12" s="20" t="s">
        <v>409</v>
      </c>
      <c r="AP12" s="20" t="s">
        <v>410</v>
      </c>
      <c r="AQ12" s="20" t="s">
        <v>411</v>
      </c>
      <c r="AR12" s="20" t="s">
        <v>412</v>
      </c>
      <c r="AS12" s="20" t="s">
        <v>413</v>
      </c>
      <c r="AT12" s="20" t="s">
        <v>414</v>
      </c>
      <c r="AU12" s="20" t="s">
        <v>415</v>
      </c>
      <c r="AV12" s="20" t="s">
        <v>416</v>
      </c>
      <c r="AW12" s="20" t="s">
        <v>417</v>
      </c>
      <c r="AX12" s="20" t="s">
        <v>418</v>
      </c>
      <c r="AY12" s="20" t="s">
        <v>419</v>
      </c>
      <c r="AZ12" s="20" t="s">
        <v>16</v>
      </c>
      <c r="BA12" s="20" t="s">
        <v>17</v>
      </c>
      <c r="BB12" s="20" t="s">
        <v>18</v>
      </c>
      <c r="BC12" s="20" t="s">
        <v>19</v>
      </c>
      <c r="BD12" s="20" t="s">
        <v>20</v>
      </c>
      <c r="BE12" s="20" t="s">
        <v>21</v>
      </c>
      <c r="BF12" s="20" t="s">
        <v>22</v>
      </c>
      <c r="BG12" s="20" t="s">
        <v>23</v>
      </c>
      <c r="BH12" s="20" t="s">
        <v>24</v>
      </c>
      <c r="BI12" s="20" t="s">
        <v>25</v>
      </c>
      <c r="BJ12" s="20" t="s">
        <v>26</v>
      </c>
      <c r="BK12" s="20" t="s">
        <v>27</v>
      </c>
      <c r="BL12" s="20" t="s">
        <v>358</v>
      </c>
      <c r="BM12" s="20" t="s">
        <v>359</v>
      </c>
      <c r="BN12" s="20" t="s">
        <v>360</v>
      </c>
      <c r="BO12" s="20" t="s">
        <v>361</v>
      </c>
      <c r="BP12" s="20" t="s">
        <v>362</v>
      </c>
      <c r="BQ12" s="20" t="s">
        <v>363</v>
      </c>
      <c r="BR12" s="20" t="s">
        <v>364</v>
      </c>
      <c r="BS12" s="20" t="s">
        <v>365</v>
      </c>
      <c r="BT12" s="20" t="s">
        <v>366</v>
      </c>
      <c r="BU12" s="20" t="s">
        <v>367</v>
      </c>
      <c r="BV12" s="20" t="s">
        <v>368</v>
      </c>
      <c r="BW12" s="20" t="s">
        <v>407</v>
      </c>
      <c r="BX12" s="20" t="s">
        <v>688</v>
      </c>
      <c r="BY12" s="20" t="s">
        <v>689</v>
      </c>
      <c r="BZ12" s="20" t="s">
        <v>690</v>
      </c>
      <c r="CA12" s="20" t="s">
        <v>691</v>
      </c>
      <c r="CB12" s="20" t="s">
        <v>692</v>
      </c>
      <c r="CC12" s="20" t="s">
        <v>693</v>
      </c>
      <c r="CD12" s="20" t="s">
        <v>694</v>
      </c>
      <c r="CE12" s="20" t="s">
        <v>695</v>
      </c>
      <c r="CF12" s="20" t="s">
        <v>696</v>
      </c>
      <c r="CG12" s="20" t="s">
        <v>685</v>
      </c>
      <c r="CH12" s="20" t="s">
        <v>686</v>
      </c>
      <c r="CI12" s="20" t="s">
        <v>687</v>
      </c>
      <c r="CJ12" s="20" t="s">
        <v>706</v>
      </c>
      <c r="CK12" s="20" t="s">
        <v>707</v>
      </c>
      <c r="CL12" s="20" t="s">
        <v>708</v>
      </c>
      <c r="CM12" s="20" t="s">
        <v>709</v>
      </c>
      <c r="CN12" s="20" t="s">
        <v>710</v>
      </c>
      <c r="CO12" s="20" t="s">
        <v>711</v>
      </c>
      <c r="CP12" s="20" t="s">
        <v>712</v>
      </c>
      <c r="CQ12" s="20" t="s">
        <v>713</v>
      </c>
      <c r="CR12" s="20" t="s">
        <v>714</v>
      </c>
      <c r="CS12" s="20" t="s">
        <v>715</v>
      </c>
      <c r="CT12" s="20" t="s">
        <v>716</v>
      </c>
      <c r="CU12" s="20" t="s">
        <v>717</v>
      </c>
      <c r="CV12" s="20" t="s">
        <v>718</v>
      </c>
      <c r="CW12" s="20" t="s">
        <v>719</v>
      </c>
      <c r="CX12" s="20" t="s">
        <v>720</v>
      </c>
      <c r="CY12" s="20" t="s">
        <v>721</v>
      </c>
      <c r="CZ12" s="20" t="s">
        <v>722</v>
      </c>
      <c r="DA12" s="20" t="s">
        <v>723</v>
      </c>
      <c r="DB12" s="20" t="s">
        <v>724</v>
      </c>
      <c r="DC12" s="20" t="s">
        <v>725</v>
      </c>
      <c r="DD12" s="20" t="s">
        <v>726</v>
      </c>
      <c r="DE12" s="20" t="s">
        <v>727</v>
      </c>
      <c r="DF12" s="20" t="s">
        <v>728</v>
      </c>
      <c r="DG12" s="20" t="s">
        <v>729</v>
      </c>
      <c r="DH12" s="20" t="s">
        <v>730</v>
      </c>
      <c r="DI12" s="20" t="s">
        <v>731</v>
      </c>
      <c r="DJ12" s="20" t="s">
        <v>732</v>
      </c>
      <c r="DK12" s="20" t="s">
        <v>733</v>
      </c>
      <c r="DL12" s="20" t="s">
        <v>734</v>
      </c>
      <c r="DM12" s="20" t="s">
        <v>735</v>
      </c>
      <c r="DN12" s="20" t="s">
        <v>736</v>
      </c>
      <c r="DO12" s="20" t="s">
        <v>737</v>
      </c>
      <c r="DP12" s="20" t="s">
        <v>738</v>
      </c>
      <c r="DQ12" s="20" t="s">
        <v>739</v>
      </c>
      <c r="DR12" s="20" t="s">
        <v>740</v>
      </c>
      <c r="DS12" s="20" t="s">
        <v>741</v>
      </c>
      <c r="DT12" s="20" t="s">
        <v>742</v>
      </c>
      <c r="DU12" s="20" t="s">
        <v>743</v>
      </c>
      <c r="DV12" s="20" t="s">
        <v>744</v>
      </c>
      <c r="DW12" s="20" t="s">
        <v>745</v>
      </c>
      <c r="DX12" s="20" t="s">
        <v>746</v>
      </c>
      <c r="DY12" s="20" t="s">
        <v>747</v>
      </c>
      <c r="DZ12" s="20" t="s">
        <v>748</v>
      </c>
      <c r="EA12" s="20" t="s">
        <v>749</v>
      </c>
      <c r="EB12" s="20" t="s">
        <v>750</v>
      </c>
      <c r="EC12" s="20" t="s">
        <v>751</v>
      </c>
      <c r="ED12" s="20" t="s">
        <v>752</v>
      </c>
      <c r="EE12" s="20" t="s">
        <v>753</v>
      </c>
      <c r="EF12" s="20" t="s">
        <v>754</v>
      </c>
      <c r="EG12" s="20" t="s">
        <v>755</v>
      </c>
      <c r="EH12" s="20" t="s">
        <v>756</v>
      </c>
      <c r="EI12" s="20" t="s">
        <v>894</v>
      </c>
      <c r="EJ12" s="20" t="s">
        <v>895</v>
      </c>
      <c r="EK12" s="20" t="s">
        <v>896</v>
      </c>
      <c r="EL12" s="20" t="s">
        <v>897</v>
      </c>
      <c r="EM12" s="20" t="s">
        <v>898</v>
      </c>
      <c r="EN12" s="20" t="s">
        <v>899</v>
      </c>
      <c r="EO12" s="20" t="s">
        <v>900</v>
      </c>
      <c r="EP12" s="20" t="s">
        <v>905</v>
      </c>
      <c r="EQ12" s="20" t="s">
        <v>907</v>
      </c>
      <c r="ER12" s="20" t="s">
        <v>914</v>
      </c>
      <c r="ES12" s="20" t="s">
        <v>915</v>
      </c>
      <c r="ET12" s="20" t="s">
        <v>916</v>
      </c>
      <c r="EU12" s="20" t="s">
        <v>917</v>
      </c>
      <c r="EV12" s="20" t="s">
        <v>918</v>
      </c>
      <c r="EW12" s="20" t="s">
        <v>919</v>
      </c>
      <c r="EX12" s="20" t="s">
        <v>920</v>
      </c>
      <c r="EY12" s="20" t="s">
        <v>921</v>
      </c>
      <c r="EZ12" s="20" t="s">
        <v>922</v>
      </c>
      <c r="FA12" s="20" t="s">
        <v>923</v>
      </c>
      <c r="FB12" s="20" t="s">
        <v>924</v>
      </c>
      <c r="FC12" s="20" t="s">
        <v>925</v>
      </c>
      <c r="FD12" s="20" t="s">
        <v>929</v>
      </c>
      <c r="FE12" s="20" t="s">
        <v>930</v>
      </c>
      <c r="FF12" s="20" t="s">
        <v>931</v>
      </c>
      <c r="FG12" s="20" t="s">
        <v>932</v>
      </c>
      <c r="FH12" s="20" t="s">
        <v>933</v>
      </c>
      <c r="FI12" s="20" t="s">
        <v>934</v>
      </c>
      <c r="FJ12" s="20" t="s">
        <v>935</v>
      </c>
      <c r="FK12" s="20" t="s">
        <v>936</v>
      </c>
      <c r="FL12" s="20" t="s">
        <v>937</v>
      </c>
      <c r="FM12" s="20" t="s">
        <v>926</v>
      </c>
      <c r="FN12" s="20" t="s">
        <v>927</v>
      </c>
      <c r="FO12" s="20" t="s">
        <v>928</v>
      </c>
      <c r="FP12" s="20" t="s">
        <v>938</v>
      </c>
      <c r="FQ12" s="20" t="s">
        <v>939</v>
      </c>
      <c r="FR12" s="20" t="s">
        <v>940</v>
      </c>
      <c r="FS12" s="20" t="s">
        <v>941</v>
      </c>
      <c r="FT12" s="20" t="s">
        <v>942</v>
      </c>
      <c r="FU12" s="69"/>
      <c r="FV12" s="69"/>
      <c r="FW12" s="69"/>
      <c r="FX12" s="69"/>
    </row>
    <row r="13" spans="1:380" s="22" customFormat="1" ht="15.75" customHeight="1">
      <c r="A13" s="21" t="s">
        <v>51</v>
      </c>
      <c r="B13" s="21" t="s">
        <v>28</v>
      </c>
      <c r="C13" s="22" t="s">
        <v>663</v>
      </c>
      <c r="D13" s="22">
        <v>214.86051460000058</v>
      </c>
      <c r="E13" s="22">
        <v>318.75669569999855</v>
      </c>
      <c r="F13" s="22">
        <v>260.10007867000002</v>
      </c>
      <c r="G13" s="22">
        <v>267.56362294000024</v>
      </c>
      <c r="H13" s="22">
        <v>513.95047596000097</v>
      </c>
      <c r="I13" s="22">
        <v>263.72501599999953</v>
      </c>
      <c r="J13" s="22">
        <v>396.1909444999992</v>
      </c>
      <c r="K13" s="22">
        <v>362.24102600000043</v>
      </c>
      <c r="L13" s="22">
        <v>462.34405999999973</v>
      </c>
      <c r="M13" s="22">
        <v>399.55661400000008</v>
      </c>
      <c r="N13" s="22">
        <v>301.14275099999998</v>
      </c>
      <c r="O13" s="22">
        <v>264.09506399999975</v>
      </c>
      <c r="P13" s="22">
        <v>327.17107299999969</v>
      </c>
      <c r="Q13" s="22">
        <v>217.29382099999989</v>
      </c>
      <c r="R13" s="22">
        <v>262.36560950000012</v>
      </c>
      <c r="S13" s="22">
        <v>242.76810199999954</v>
      </c>
      <c r="T13" s="22">
        <v>540.93607000000054</v>
      </c>
      <c r="U13" s="22">
        <v>258.97667199999955</v>
      </c>
      <c r="V13" s="22">
        <v>312.25311099999993</v>
      </c>
      <c r="W13" s="22">
        <v>342.62349400000011</v>
      </c>
      <c r="X13" s="22">
        <v>338.20295800000031</v>
      </c>
      <c r="Y13" s="22">
        <v>490.05519700000127</v>
      </c>
      <c r="Z13" s="22">
        <v>271.44825000000037</v>
      </c>
      <c r="AA13" s="22">
        <v>356.14659199999943</v>
      </c>
      <c r="AB13" s="22">
        <v>293.08719410000009</v>
      </c>
      <c r="AC13" s="22">
        <v>274.47408858999648</v>
      </c>
      <c r="AD13" s="22">
        <v>308.73035299999992</v>
      </c>
      <c r="AE13" s="22">
        <v>360.04321295999966</v>
      </c>
      <c r="AF13" s="22">
        <v>414.67530698999894</v>
      </c>
      <c r="AG13" s="22">
        <v>256.26939500000003</v>
      </c>
      <c r="AH13" s="22">
        <v>282.44448758928047</v>
      </c>
      <c r="AI13" s="22">
        <v>535.77424346000043</v>
      </c>
      <c r="AJ13" s="22">
        <v>201.6034618299995</v>
      </c>
      <c r="AK13" s="22">
        <v>298.21972060000041</v>
      </c>
      <c r="AL13" s="22">
        <v>255.68691380000035</v>
      </c>
      <c r="AM13" s="22">
        <v>269.79452209999948</v>
      </c>
      <c r="AN13" s="22">
        <v>317.91238830999998</v>
      </c>
      <c r="AO13" s="22">
        <v>201.04854561000047</v>
      </c>
      <c r="AP13" s="22">
        <v>269.4246840000003</v>
      </c>
      <c r="AQ13" s="22">
        <v>198.06724088000129</v>
      </c>
      <c r="AR13" s="22">
        <v>309.4418860000003</v>
      </c>
      <c r="AS13" s="22">
        <v>300.10770600000018</v>
      </c>
      <c r="AT13" s="22">
        <v>272.32553200000007</v>
      </c>
      <c r="AU13" s="22">
        <v>306.40363581999935</v>
      </c>
      <c r="AV13" s="22">
        <v>259.73320961000013</v>
      </c>
      <c r="AW13" s="22">
        <v>355.62928163999931</v>
      </c>
      <c r="AX13" s="22">
        <v>260.80166028999975</v>
      </c>
      <c r="AY13" s="22">
        <v>347.52960299999961</v>
      </c>
      <c r="AZ13" s="21">
        <v>243.77099996000015</v>
      </c>
      <c r="BA13" s="21">
        <v>241.57101226000003</v>
      </c>
      <c r="BB13" s="21">
        <v>255.37912741000002</v>
      </c>
      <c r="BC13" s="21">
        <v>256.30615406999993</v>
      </c>
      <c r="BD13" s="21">
        <v>263.34129064999996</v>
      </c>
      <c r="BE13" s="21">
        <v>195.48270677999983</v>
      </c>
      <c r="BF13" s="21">
        <v>466.60132539999995</v>
      </c>
      <c r="BG13" s="21">
        <v>254.42048336000002</v>
      </c>
      <c r="BH13" s="21">
        <v>368.47151947000009</v>
      </c>
      <c r="BI13" s="22">
        <v>266.3085752400001</v>
      </c>
      <c r="BJ13" s="22">
        <v>277.81288590999998</v>
      </c>
      <c r="BK13" s="22">
        <v>315.11905414000006</v>
      </c>
      <c r="BL13" s="22">
        <v>392.47776303000006</v>
      </c>
      <c r="BM13" s="22">
        <v>258.47820395788005</v>
      </c>
      <c r="BN13" s="22">
        <v>309.85260253999991</v>
      </c>
      <c r="BO13" s="22">
        <v>383.50846361999993</v>
      </c>
      <c r="BP13" s="22">
        <v>301.32197237999998</v>
      </c>
      <c r="BQ13" s="22">
        <v>522.78846247465071</v>
      </c>
      <c r="BR13" s="22">
        <v>515.27568784325172</v>
      </c>
      <c r="BS13" s="22">
        <v>449.94602669046344</v>
      </c>
      <c r="BT13" s="22">
        <v>401.58780933830917</v>
      </c>
      <c r="BU13" s="22">
        <v>457.67839654576443</v>
      </c>
      <c r="BV13" s="22">
        <v>440.46537919505454</v>
      </c>
      <c r="BW13" s="22">
        <v>662.4378541720755</v>
      </c>
      <c r="BX13" s="22">
        <v>420.77242764395305</v>
      </c>
      <c r="BY13" s="22">
        <v>290.59789196832651</v>
      </c>
      <c r="BZ13" s="22">
        <v>379.61300830003501</v>
      </c>
      <c r="CA13" s="22">
        <v>513.88214771613468</v>
      </c>
      <c r="CB13" s="22">
        <v>436.50225768203819</v>
      </c>
      <c r="CC13" s="22">
        <v>377.54808570136993</v>
      </c>
      <c r="CD13" s="22">
        <v>703.32007410547692</v>
      </c>
      <c r="CE13" s="22">
        <v>495.43017024528262</v>
      </c>
      <c r="CF13" s="22">
        <v>613.4091720467618</v>
      </c>
      <c r="CG13" s="22">
        <v>577.17187807516018</v>
      </c>
      <c r="CH13" s="22">
        <v>471.62016940274225</v>
      </c>
      <c r="CI13" s="22">
        <v>690.13301377092478</v>
      </c>
      <c r="CJ13" s="22">
        <v>560.70445392760166</v>
      </c>
      <c r="CK13" s="22">
        <v>420.64864092977183</v>
      </c>
      <c r="CL13" s="22">
        <v>429.33640576836177</v>
      </c>
      <c r="CM13" s="22">
        <v>553.90202424089171</v>
      </c>
      <c r="CN13" s="22">
        <v>502.98709134594174</v>
      </c>
      <c r="CO13" s="22">
        <v>497.63797796619178</v>
      </c>
      <c r="CP13" s="22">
        <v>782.04521532203171</v>
      </c>
      <c r="CQ13" s="22">
        <v>548.75364310815178</v>
      </c>
      <c r="CR13" s="22">
        <v>444.70536134809174</v>
      </c>
      <c r="CS13" s="22">
        <v>617.05801871485164</v>
      </c>
      <c r="CT13" s="22">
        <v>499.13662253015161</v>
      </c>
      <c r="CU13" s="22">
        <v>577.45521600345171</v>
      </c>
      <c r="CV13" s="22">
        <v>573.67830691326867</v>
      </c>
      <c r="CW13" s="22">
        <v>524.81752752895125</v>
      </c>
      <c r="CX13" s="22">
        <v>470.13599400345436</v>
      </c>
      <c r="CY13" s="22">
        <v>412.9196226011793</v>
      </c>
      <c r="CZ13" s="22">
        <v>414.55611943641225</v>
      </c>
      <c r="DA13" s="22">
        <v>396.40624441155899</v>
      </c>
      <c r="DB13" s="22">
        <v>537.26785245897918</v>
      </c>
      <c r="DC13" s="22">
        <v>467.04762113318247</v>
      </c>
      <c r="DD13" s="23">
        <v>563.21149814707235</v>
      </c>
      <c r="DE13" s="23">
        <v>931.64092734780036</v>
      </c>
      <c r="DF13" s="22">
        <v>494.04511311738003</v>
      </c>
      <c r="DG13" s="22">
        <v>1279.5390393715998</v>
      </c>
      <c r="DH13" s="23">
        <v>844.2806989690198</v>
      </c>
      <c r="DI13" s="23">
        <v>718.24458653114004</v>
      </c>
      <c r="DJ13" s="22">
        <v>1435.1878270283801</v>
      </c>
      <c r="DK13" s="23">
        <v>1711.7962356433402</v>
      </c>
      <c r="DL13" s="22">
        <v>1094.1133631493199</v>
      </c>
      <c r="DM13" s="22">
        <v>1273.8383573135663</v>
      </c>
      <c r="DN13" s="22">
        <v>1724.2362645385117</v>
      </c>
      <c r="DO13" s="22">
        <v>1317.2552535173973</v>
      </c>
      <c r="DP13" s="22">
        <v>1490.2890087903036</v>
      </c>
      <c r="DQ13" s="22">
        <v>1444.4331207831817</v>
      </c>
      <c r="DR13" s="22">
        <v>1489.0674423339624</v>
      </c>
      <c r="DS13" s="22">
        <v>1467.2956274964722</v>
      </c>
      <c r="DT13" s="22">
        <v>1380.00572598333</v>
      </c>
      <c r="DU13" s="24">
        <v>1206.509292752819</v>
      </c>
      <c r="DV13" s="24">
        <v>1785.3151940106873</v>
      </c>
      <c r="DW13" s="22">
        <v>1588.4583738158838</v>
      </c>
      <c r="DX13" s="22">
        <v>1853.0120108953645</v>
      </c>
      <c r="DY13" s="22">
        <v>2586.2211114975416</v>
      </c>
      <c r="DZ13" s="22">
        <v>2140.2051409644159</v>
      </c>
      <c r="EA13" s="22">
        <v>2250.0940717267558</v>
      </c>
      <c r="EB13" s="22">
        <v>2046.4543909023303</v>
      </c>
      <c r="EC13" s="22">
        <v>2215.1740022725003</v>
      </c>
      <c r="ED13" s="22">
        <v>2882.0968932856495</v>
      </c>
      <c r="EE13" s="22">
        <v>2416.2698656404805</v>
      </c>
      <c r="EF13" s="64">
        <f>EF14+EF17+EF19</f>
        <v>2703.3521048332864</v>
      </c>
      <c r="EG13" s="64">
        <f t="shared" ref="EG13:FO13" si="0">EG14+EG17+EG19</f>
        <v>1930.5313375515168</v>
      </c>
      <c r="EH13" s="64">
        <f t="shared" si="0"/>
        <v>2639.3926258903894</v>
      </c>
      <c r="EI13" s="64">
        <f t="shared" si="0"/>
        <v>2590.623124904479</v>
      </c>
      <c r="EJ13" s="64">
        <f t="shared" si="0"/>
        <v>3096.5881971153249</v>
      </c>
      <c r="EK13" s="64">
        <f t="shared" si="0"/>
        <v>2854.3237243961908</v>
      </c>
      <c r="EL13" s="64">
        <f t="shared" si="0"/>
        <v>3230.1767776782867</v>
      </c>
      <c r="EM13" s="64">
        <f t="shared" si="0"/>
        <v>3123.3424668827629</v>
      </c>
      <c r="EN13" s="64">
        <f t="shared" si="0"/>
        <v>2677.3685414569622</v>
      </c>
      <c r="EO13" s="64">
        <f t="shared" si="0"/>
        <v>3511.0461574479546</v>
      </c>
      <c r="EP13" s="64">
        <f t="shared" si="0"/>
        <v>2989.691201751582</v>
      </c>
      <c r="EQ13" s="64">
        <f t="shared" si="0"/>
        <v>3711.1489267205161</v>
      </c>
      <c r="ER13" s="64">
        <f t="shared" si="0"/>
        <v>3161.5915236525948</v>
      </c>
      <c r="ES13" s="64">
        <f t="shared" si="0"/>
        <v>3522.091238623324</v>
      </c>
      <c r="ET13" s="64">
        <f t="shared" si="0"/>
        <v>3169.7206579945537</v>
      </c>
      <c r="EU13" s="64">
        <f t="shared" si="0"/>
        <v>3224.7024415931514</v>
      </c>
      <c r="EV13" s="64">
        <f t="shared" si="0"/>
        <v>3027.9308564788939</v>
      </c>
      <c r="EW13" s="64">
        <f t="shared" si="0"/>
        <v>3106.2264997383672</v>
      </c>
      <c r="EX13" s="64">
        <f t="shared" si="0"/>
        <v>3583.8644026288421</v>
      </c>
      <c r="EY13" s="64">
        <f t="shared" si="0"/>
        <v>2270.5037147551338</v>
      </c>
      <c r="EZ13" s="64">
        <f t="shared" si="0"/>
        <v>4337.8376382765236</v>
      </c>
      <c r="FA13" s="64">
        <f t="shared" si="0"/>
        <v>3385.4641263572494</v>
      </c>
      <c r="FB13" s="64">
        <f t="shared" si="0"/>
        <v>3149.9622236505179</v>
      </c>
      <c r="FC13" s="64">
        <f t="shared" si="0"/>
        <v>3471.6053316253688</v>
      </c>
      <c r="FD13" s="64">
        <f t="shared" si="0"/>
        <v>3472.478218816299</v>
      </c>
      <c r="FE13" s="64">
        <f t="shared" si="0"/>
        <v>3537.7119280586066</v>
      </c>
      <c r="FF13" s="64">
        <f t="shared" si="0"/>
        <v>3726.9862779056002</v>
      </c>
      <c r="FG13" s="64">
        <f t="shared" si="0"/>
        <v>4390.5114247058473</v>
      </c>
      <c r="FH13" s="64">
        <f t="shared" si="0"/>
        <v>3706.7040912787766</v>
      </c>
      <c r="FI13" s="64">
        <f t="shared" si="0"/>
        <v>4714.6069380400186</v>
      </c>
      <c r="FJ13" s="64">
        <f t="shared" si="0"/>
        <v>5305.4792857097073</v>
      </c>
      <c r="FK13" s="64">
        <f t="shared" si="0"/>
        <v>3353.2851847988618</v>
      </c>
      <c r="FL13" s="64">
        <f t="shared" si="0"/>
        <v>3597.3553749488801</v>
      </c>
      <c r="FM13" s="64">
        <f t="shared" si="0"/>
        <v>7085.8434167158748</v>
      </c>
      <c r="FN13" s="64">
        <f t="shared" si="0"/>
        <v>3047.7706520070046</v>
      </c>
      <c r="FO13" s="64">
        <f t="shared" si="0"/>
        <v>5773.4304558305903</v>
      </c>
      <c r="FP13" s="64">
        <f t="shared" ref="FP13:FT13" si="1">FP14+FP17+FP19</f>
        <v>6639.3947998281219</v>
      </c>
      <c r="FQ13" s="64">
        <f t="shared" si="1"/>
        <v>5476.8045327249511</v>
      </c>
      <c r="FR13" s="64">
        <f t="shared" si="1"/>
        <v>7190.4640871506917</v>
      </c>
      <c r="FS13" s="64">
        <f t="shared" si="1"/>
        <v>6830.3492599917154</v>
      </c>
      <c r="FT13" s="64">
        <f t="shared" si="1"/>
        <v>4371.9380676991141</v>
      </c>
      <c r="FU13" s="64"/>
      <c r="FV13" s="64"/>
      <c r="FW13" s="64"/>
      <c r="FX13" s="64"/>
      <c r="FY13" s="5"/>
      <c r="GA13" s="26"/>
      <c r="GB13" s="26"/>
      <c r="GC13" s="26"/>
      <c r="GD13" s="26"/>
    </row>
    <row r="14" spans="1:380" s="22" customFormat="1" ht="15.75" customHeight="1">
      <c r="A14" s="21" t="s">
        <v>52</v>
      </c>
      <c r="B14" s="21" t="s">
        <v>116</v>
      </c>
      <c r="C14" s="22" t="s">
        <v>664</v>
      </c>
      <c r="D14" s="22">
        <v>179.47334800000002</v>
      </c>
      <c r="E14" s="22">
        <v>277.41677999999996</v>
      </c>
      <c r="F14" s="22">
        <v>168.87366800000001</v>
      </c>
      <c r="G14" s="22">
        <v>184.67501099999998</v>
      </c>
      <c r="H14" s="22">
        <v>361.28446668000004</v>
      </c>
      <c r="I14" s="22">
        <v>220.00233600000001</v>
      </c>
      <c r="J14" s="22">
        <v>290.32610099999999</v>
      </c>
      <c r="K14" s="22">
        <v>326.37768799999998</v>
      </c>
      <c r="L14" s="22">
        <v>245.06532199999998</v>
      </c>
      <c r="M14" s="22">
        <v>290.63952000000006</v>
      </c>
      <c r="N14" s="22">
        <v>233.02435400000002</v>
      </c>
      <c r="O14" s="22">
        <v>241.95330700000002</v>
      </c>
      <c r="P14" s="22">
        <v>280.552708</v>
      </c>
      <c r="Q14" s="22">
        <v>155.99893399999999</v>
      </c>
      <c r="R14" s="22">
        <v>179.791279</v>
      </c>
      <c r="S14" s="22">
        <v>178.61296399999998</v>
      </c>
      <c r="T14" s="22">
        <v>432.00659200000007</v>
      </c>
      <c r="U14" s="22">
        <v>189.096541</v>
      </c>
      <c r="V14" s="22">
        <v>275.87808799999999</v>
      </c>
      <c r="W14" s="22">
        <v>290.99368300000003</v>
      </c>
      <c r="X14" s="22">
        <v>277.72885200000007</v>
      </c>
      <c r="Y14" s="22">
        <v>425.8981970000001</v>
      </c>
      <c r="Z14" s="22">
        <v>208.983103</v>
      </c>
      <c r="AA14" s="22">
        <v>238.126069</v>
      </c>
      <c r="AB14" s="22">
        <v>248.52145899999999</v>
      </c>
      <c r="AC14" s="22">
        <v>224.46476192000006</v>
      </c>
      <c r="AD14" s="22">
        <v>211.13035299999996</v>
      </c>
      <c r="AE14" s="22">
        <v>278.49278100000004</v>
      </c>
      <c r="AF14" s="22">
        <v>323.67413800000008</v>
      </c>
      <c r="AG14" s="22">
        <v>232.80239500000002</v>
      </c>
      <c r="AH14" s="22">
        <v>226.84677899999997</v>
      </c>
      <c r="AI14" s="22">
        <v>248.01382597000003</v>
      </c>
      <c r="AJ14" s="22">
        <v>170.74606065999996</v>
      </c>
      <c r="AK14" s="22">
        <v>241.11245499999998</v>
      </c>
      <c r="AL14" s="22">
        <v>221.635786</v>
      </c>
      <c r="AM14" s="22">
        <v>231.59816924</v>
      </c>
      <c r="AN14" s="22">
        <v>261.07714034000003</v>
      </c>
      <c r="AO14" s="22">
        <v>163.40218346</v>
      </c>
      <c r="AP14" s="22">
        <v>216.30219700000001</v>
      </c>
      <c r="AQ14" s="22">
        <v>154.00113496</v>
      </c>
      <c r="AR14" s="22">
        <v>250.29777300000001</v>
      </c>
      <c r="AS14" s="22">
        <v>252.50265199999996</v>
      </c>
      <c r="AT14" s="22">
        <v>218.168452</v>
      </c>
      <c r="AU14" s="22">
        <v>265.06310560999998</v>
      </c>
      <c r="AV14" s="22">
        <v>212.29032462999999</v>
      </c>
      <c r="AW14" s="22">
        <v>253.66720128</v>
      </c>
      <c r="AX14" s="22">
        <v>178.07818</v>
      </c>
      <c r="AY14" s="22">
        <v>288.81238199999996</v>
      </c>
      <c r="AZ14" s="21">
        <v>185.31999644999999</v>
      </c>
      <c r="BA14" s="21">
        <v>177.56461652000002</v>
      </c>
      <c r="BB14" s="21">
        <v>192.83496185999996</v>
      </c>
      <c r="BC14" s="21">
        <v>188.52488183000003</v>
      </c>
      <c r="BD14" s="21">
        <v>195.57630874</v>
      </c>
      <c r="BE14" s="21">
        <v>135.67987717999998</v>
      </c>
      <c r="BF14" s="21">
        <v>304.82806182000002</v>
      </c>
      <c r="BG14" s="21">
        <v>195.81319660999995</v>
      </c>
      <c r="BH14" s="21">
        <v>312.39715526000015</v>
      </c>
      <c r="BI14" s="22">
        <v>215.07414911000001</v>
      </c>
      <c r="BJ14" s="22">
        <v>157.31130978000002</v>
      </c>
      <c r="BK14" s="22">
        <v>275.80573979000008</v>
      </c>
      <c r="BL14" s="22">
        <v>241.48436199000008</v>
      </c>
      <c r="BM14" s="22">
        <v>199.38174713000001</v>
      </c>
      <c r="BN14" s="22">
        <v>224.43654767999993</v>
      </c>
      <c r="BO14" s="22">
        <v>291.60533606999996</v>
      </c>
      <c r="BP14" s="22">
        <v>235.63033991999995</v>
      </c>
      <c r="BQ14" s="22">
        <v>352.77290432664705</v>
      </c>
      <c r="BR14" s="22">
        <v>393.13370905625158</v>
      </c>
      <c r="BS14" s="22">
        <v>323.82737057398333</v>
      </c>
      <c r="BT14" s="22">
        <v>297.45059787030914</v>
      </c>
      <c r="BU14" s="22">
        <v>236.70189374876446</v>
      </c>
      <c r="BV14" s="22">
        <v>305.19763199417457</v>
      </c>
      <c r="BW14" s="22">
        <v>450.93245708871552</v>
      </c>
      <c r="BX14" s="22">
        <v>291.53334233885312</v>
      </c>
      <c r="BY14" s="22">
        <v>195.20394248084639</v>
      </c>
      <c r="BZ14" s="22">
        <v>253.79843444557505</v>
      </c>
      <c r="CA14" s="22">
        <v>322.19224115037468</v>
      </c>
      <c r="CB14" s="22">
        <v>367.16737205541824</v>
      </c>
      <c r="CC14" s="22">
        <v>285.22538236963976</v>
      </c>
      <c r="CD14" s="22">
        <v>553.56950467665683</v>
      </c>
      <c r="CE14" s="22">
        <v>408.83234212036268</v>
      </c>
      <c r="CF14" s="22">
        <v>355.1120297085219</v>
      </c>
      <c r="CG14" s="22">
        <v>356.43013469964023</v>
      </c>
      <c r="CH14" s="22">
        <v>318.86889152169226</v>
      </c>
      <c r="CI14" s="22">
        <v>434.44827355040479</v>
      </c>
      <c r="CJ14" s="22">
        <v>429.00179334421171</v>
      </c>
      <c r="CK14" s="22">
        <v>295.32972493865179</v>
      </c>
      <c r="CL14" s="22">
        <v>349.57568732416183</v>
      </c>
      <c r="CM14" s="22">
        <v>414.99001812223173</v>
      </c>
      <c r="CN14" s="22">
        <v>383.49425989648171</v>
      </c>
      <c r="CO14" s="22">
        <v>413.28816898811175</v>
      </c>
      <c r="CP14" s="22">
        <v>603.66341595080166</v>
      </c>
      <c r="CQ14" s="22">
        <v>391.58577325343174</v>
      </c>
      <c r="CR14" s="22">
        <v>297.08521064584767</v>
      </c>
      <c r="CS14" s="22">
        <v>430.77591984446764</v>
      </c>
      <c r="CT14" s="22">
        <v>338.77479043516769</v>
      </c>
      <c r="CU14" s="22">
        <v>368.98481823328768</v>
      </c>
      <c r="CV14" s="22">
        <v>414.12098056518869</v>
      </c>
      <c r="CW14" s="22">
        <v>365.32948111783116</v>
      </c>
      <c r="CX14" s="22">
        <v>388.12318057941434</v>
      </c>
      <c r="CY14" s="22">
        <v>290.42260528317928</v>
      </c>
      <c r="CZ14" s="22">
        <v>237.1401337803922</v>
      </c>
      <c r="DA14" s="22">
        <v>255.39333540979896</v>
      </c>
      <c r="DB14" s="22">
        <v>444.44884676089913</v>
      </c>
      <c r="DC14" s="22">
        <v>370.15264396084251</v>
      </c>
      <c r="DD14" s="23">
        <v>481.69636292547239</v>
      </c>
      <c r="DE14" s="23">
        <v>586.02067943106022</v>
      </c>
      <c r="DF14" s="22">
        <v>297.65225714000002</v>
      </c>
      <c r="DG14" s="22">
        <v>1001.2354542243999</v>
      </c>
      <c r="DH14" s="23">
        <v>601.13299323999979</v>
      </c>
      <c r="DI14" s="23">
        <v>463.83029613000008</v>
      </c>
      <c r="DJ14" s="22">
        <v>1099.1072037599999</v>
      </c>
      <c r="DK14" s="23">
        <v>1289.5841920590401</v>
      </c>
      <c r="DL14" s="22">
        <v>744.23050291999994</v>
      </c>
      <c r="DM14" s="22">
        <v>935.16695531456185</v>
      </c>
      <c r="DN14" s="22">
        <v>1363.466346285345</v>
      </c>
      <c r="DO14" s="22">
        <v>988.81883109503713</v>
      </c>
      <c r="DP14" s="22">
        <v>1092.4941274240437</v>
      </c>
      <c r="DQ14" s="22">
        <v>1171.1742714716288</v>
      </c>
      <c r="DR14" s="22">
        <v>971.58161058405244</v>
      </c>
      <c r="DS14" s="22">
        <v>1110.021903553592</v>
      </c>
      <c r="DT14" s="22">
        <v>939.82836125033009</v>
      </c>
      <c r="DU14" s="24">
        <v>762.09064372191995</v>
      </c>
      <c r="DV14" s="24">
        <v>1346.1598860059901</v>
      </c>
      <c r="DW14" s="22">
        <v>1086.2176748706399</v>
      </c>
      <c r="DX14" s="22">
        <v>1071.8052483979102</v>
      </c>
      <c r="DY14" s="22">
        <v>2131.2158348988896</v>
      </c>
      <c r="DZ14" s="22">
        <v>1482.8643790160802</v>
      </c>
      <c r="EA14" s="22">
        <v>1482.8565802053702</v>
      </c>
      <c r="EB14" s="22">
        <v>1358.2306536890401</v>
      </c>
      <c r="EC14" s="22">
        <v>1374.3106645292598</v>
      </c>
      <c r="ED14" s="22">
        <v>1759.7039378654997</v>
      </c>
      <c r="EE14" s="22">
        <v>2182.3184022797004</v>
      </c>
      <c r="EF14" s="64">
        <f>EF15+EF16</f>
        <v>1524.8385191918651</v>
      </c>
      <c r="EG14" s="64">
        <f t="shared" ref="EG14:FO14" si="2">EG15+EG16</f>
        <v>1125.8587052859543</v>
      </c>
      <c r="EH14" s="64">
        <f t="shared" si="2"/>
        <v>1623.2284933463811</v>
      </c>
      <c r="EI14" s="64">
        <f t="shared" si="2"/>
        <v>1701.6423905807219</v>
      </c>
      <c r="EJ14" s="64">
        <f t="shared" si="2"/>
        <v>1823.3173726477221</v>
      </c>
      <c r="EK14" s="64">
        <f t="shared" si="2"/>
        <v>1877.3182192522472</v>
      </c>
      <c r="EL14" s="64">
        <f t="shared" si="2"/>
        <v>2121.0490111305426</v>
      </c>
      <c r="EM14" s="64">
        <f t="shared" si="2"/>
        <v>2353.1671636307533</v>
      </c>
      <c r="EN14" s="64">
        <f t="shared" si="2"/>
        <v>1788.6240223023246</v>
      </c>
      <c r="EO14" s="64">
        <f t="shared" si="2"/>
        <v>2192.0278615244006</v>
      </c>
      <c r="EP14" s="64">
        <f t="shared" si="2"/>
        <v>1894.2255295123032</v>
      </c>
      <c r="EQ14" s="64">
        <f t="shared" si="2"/>
        <v>2274.849077550919</v>
      </c>
      <c r="ER14" s="64">
        <f t="shared" si="2"/>
        <v>2132.0186901409597</v>
      </c>
      <c r="ES14" s="64">
        <f t="shared" si="2"/>
        <v>2073.5760507074442</v>
      </c>
      <c r="ET14" s="64">
        <f t="shared" si="2"/>
        <v>2200.0489861719334</v>
      </c>
      <c r="EU14" s="64">
        <f t="shared" si="2"/>
        <v>2316.9011941358558</v>
      </c>
      <c r="EV14" s="64">
        <f t="shared" si="2"/>
        <v>2312.7185028607591</v>
      </c>
      <c r="EW14" s="64">
        <f t="shared" si="2"/>
        <v>2516.4201462025958</v>
      </c>
      <c r="EX14" s="64">
        <f t="shared" si="2"/>
        <v>2735.1196662148213</v>
      </c>
      <c r="EY14" s="64">
        <f t="shared" si="2"/>
        <v>1804.655310449486</v>
      </c>
      <c r="EZ14" s="64">
        <f t="shared" si="2"/>
        <v>2440.2574865055394</v>
      </c>
      <c r="FA14" s="64">
        <f t="shared" si="2"/>
        <v>2454.8374722692342</v>
      </c>
      <c r="FB14" s="64">
        <f t="shared" si="2"/>
        <v>2291.2123959732016</v>
      </c>
      <c r="FC14" s="64">
        <f t="shared" si="2"/>
        <v>2597.9540669288435</v>
      </c>
      <c r="FD14" s="64">
        <f t="shared" si="2"/>
        <v>2764.2858862072035</v>
      </c>
      <c r="FE14" s="64">
        <f t="shared" si="2"/>
        <v>2162.6422730183658</v>
      </c>
      <c r="FF14" s="64">
        <f t="shared" si="2"/>
        <v>2437.0860580666458</v>
      </c>
      <c r="FG14" s="64">
        <f t="shared" si="2"/>
        <v>3041.5085280513663</v>
      </c>
      <c r="FH14" s="64">
        <f t="shared" si="2"/>
        <v>2767.0151301867404</v>
      </c>
      <c r="FI14" s="64">
        <f t="shared" si="2"/>
        <v>3587.7933982204941</v>
      </c>
      <c r="FJ14" s="64">
        <f t="shared" si="2"/>
        <v>3923.1151539222019</v>
      </c>
      <c r="FK14" s="64">
        <f t="shared" si="2"/>
        <v>2823.0667875770068</v>
      </c>
      <c r="FL14" s="64">
        <f t="shared" si="2"/>
        <v>3013.9265573157036</v>
      </c>
      <c r="FM14" s="64">
        <f t="shared" si="2"/>
        <v>4553.1602202434933</v>
      </c>
      <c r="FN14" s="64">
        <f t="shared" si="2"/>
        <v>2411.3695517124679</v>
      </c>
      <c r="FO14" s="64">
        <f t="shared" si="2"/>
        <v>3973.4510100774241</v>
      </c>
      <c r="FP14" s="64">
        <f t="shared" ref="FP14:FT14" si="3">FP15+FP16</f>
        <v>3733.2382517900214</v>
      </c>
      <c r="FQ14" s="64">
        <f t="shared" si="3"/>
        <v>2663.2136859323809</v>
      </c>
      <c r="FR14" s="64">
        <f t="shared" si="3"/>
        <v>5772.1478257143644</v>
      </c>
      <c r="FS14" s="64">
        <f t="shared" si="3"/>
        <v>4399.6392465625431</v>
      </c>
      <c r="FT14" s="64">
        <f t="shared" si="3"/>
        <v>2803.7239770972228</v>
      </c>
      <c r="FU14" s="64"/>
      <c r="FV14" s="64"/>
      <c r="FW14" s="64"/>
      <c r="FX14" s="64"/>
      <c r="FY14" s="5"/>
      <c r="GA14" s="26"/>
      <c r="GB14" s="26"/>
      <c r="GC14" s="26"/>
      <c r="GD14" s="26"/>
    </row>
    <row r="15" spans="1:380" s="22" customFormat="1" ht="15.75" customHeight="1">
      <c r="A15" s="21" t="s">
        <v>53</v>
      </c>
      <c r="B15" s="21" t="s">
        <v>117</v>
      </c>
      <c r="C15" s="22" t="s">
        <v>466</v>
      </c>
      <c r="D15" s="22">
        <v>47.803984000000007</v>
      </c>
      <c r="E15" s="22">
        <v>182.83431899999997</v>
      </c>
      <c r="F15" s="22">
        <v>61.927788</v>
      </c>
      <c r="G15" s="22">
        <v>76.426559999999995</v>
      </c>
      <c r="H15" s="22">
        <v>241.66134000000002</v>
      </c>
      <c r="I15" s="22">
        <v>105.451869</v>
      </c>
      <c r="J15" s="22">
        <v>180.61276700000002</v>
      </c>
      <c r="K15" s="22">
        <v>219.16912599999998</v>
      </c>
      <c r="L15" s="22">
        <v>97.850958000000006</v>
      </c>
      <c r="M15" s="22">
        <v>152.32168900000002</v>
      </c>
      <c r="N15" s="22">
        <v>104.68659300000002</v>
      </c>
      <c r="O15" s="22">
        <v>113.85139000000001</v>
      </c>
      <c r="P15" s="22">
        <v>159.27840799999998</v>
      </c>
      <c r="Q15" s="22">
        <v>49.431351999999997</v>
      </c>
      <c r="R15" s="22">
        <v>56.431056000000005</v>
      </c>
      <c r="S15" s="22">
        <v>65.841651999999996</v>
      </c>
      <c r="T15" s="22">
        <v>287.63098800000006</v>
      </c>
      <c r="U15" s="22">
        <v>68.377471999999997</v>
      </c>
      <c r="V15" s="22">
        <v>156.38816199999999</v>
      </c>
      <c r="W15" s="22">
        <v>171.56702300000001</v>
      </c>
      <c r="X15" s="22">
        <v>154.14132100000003</v>
      </c>
      <c r="Y15" s="22">
        <v>305.50700500000011</v>
      </c>
      <c r="Z15" s="22">
        <v>90.567600999999996</v>
      </c>
      <c r="AA15" s="22">
        <v>121.44154400000001</v>
      </c>
      <c r="AB15" s="22">
        <v>123.67334100000001</v>
      </c>
      <c r="AC15" s="22">
        <v>125.74302000000004</v>
      </c>
      <c r="AD15" s="22">
        <v>80.400147999999973</v>
      </c>
      <c r="AE15" s="22">
        <v>182.33171400000006</v>
      </c>
      <c r="AF15" s="22">
        <v>196.66547000000008</v>
      </c>
      <c r="AG15" s="22">
        <v>91.306797000000017</v>
      </c>
      <c r="AH15" s="22">
        <v>116.00173399999998</v>
      </c>
      <c r="AI15" s="22">
        <v>140.27290594000002</v>
      </c>
      <c r="AJ15" s="22">
        <v>72.003089439999968</v>
      </c>
      <c r="AK15" s="22">
        <v>87.796127999999982</v>
      </c>
      <c r="AL15" s="22">
        <v>103.54291099999999</v>
      </c>
      <c r="AM15" s="22">
        <v>130.2022</v>
      </c>
      <c r="AN15" s="22">
        <v>110.08431034</v>
      </c>
      <c r="AO15" s="22">
        <v>49.913212459999997</v>
      </c>
      <c r="AP15" s="22">
        <v>95.676745000000011</v>
      </c>
      <c r="AQ15" s="22">
        <v>57.499335960000003</v>
      </c>
      <c r="AR15" s="22">
        <v>119.441827</v>
      </c>
      <c r="AS15" s="22">
        <v>118.92677299999998</v>
      </c>
      <c r="AT15" s="22">
        <v>117.360033</v>
      </c>
      <c r="AU15" s="22">
        <v>79.355374000000012</v>
      </c>
      <c r="AV15" s="22">
        <v>94.896297320000002</v>
      </c>
      <c r="AW15" s="22">
        <v>115.79459700000001</v>
      </c>
      <c r="AX15" s="22">
        <v>52.840095000000005</v>
      </c>
      <c r="AY15" s="22">
        <v>106.66335799999999</v>
      </c>
      <c r="AZ15" s="21">
        <v>69.295606649999996</v>
      </c>
      <c r="BA15" s="21">
        <v>69.418466789999997</v>
      </c>
      <c r="BB15" s="21">
        <v>65.980660829999977</v>
      </c>
      <c r="BC15" s="21">
        <v>68.32372429000003</v>
      </c>
      <c r="BD15" s="21">
        <v>80.082375620000008</v>
      </c>
      <c r="BE15" s="21">
        <v>72.161756759999975</v>
      </c>
      <c r="BF15" s="21">
        <v>208.85781188999999</v>
      </c>
      <c r="BG15" s="21">
        <v>104.01510530999997</v>
      </c>
      <c r="BH15" s="21">
        <v>195.60704594000015</v>
      </c>
      <c r="BI15" s="22">
        <v>107.89516571000001</v>
      </c>
      <c r="BJ15" s="22">
        <v>51.389889500000002</v>
      </c>
      <c r="BK15" s="22">
        <v>133.25698300000005</v>
      </c>
      <c r="BL15" s="22">
        <v>132.84709511000005</v>
      </c>
      <c r="BM15" s="22">
        <v>104.70724021000002</v>
      </c>
      <c r="BN15" s="22">
        <v>107.66575898999999</v>
      </c>
      <c r="BO15" s="22">
        <v>163.23839806999999</v>
      </c>
      <c r="BP15" s="22">
        <v>133.62916637999996</v>
      </c>
      <c r="BQ15" s="22">
        <v>255.46430371664707</v>
      </c>
      <c r="BR15" s="22">
        <v>288.23812316625157</v>
      </c>
      <c r="BS15" s="22">
        <v>223.2029085239833</v>
      </c>
      <c r="BT15" s="22">
        <v>186.04500788030916</v>
      </c>
      <c r="BU15" s="22">
        <v>147.90180071876446</v>
      </c>
      <c r="BV15" s="22">
        <v>95.243374414174568</v>
      </c>
      <c r="BW15" s="22">
        <v>200.4637409905248</v>
      </c>
      <c r="BX15" s="22">
        <v>122.79422094776098</v>
      </c>
      <c r="BY15" s="22">
        <v>64.675008302865734</v>
      </c>
      <c r="BZ15" s="22">
        <v>124.20322429865828</v>
      </c>
      <c r="CA15" s="22">
        <v>153.76018564529187</v>
      </c>
      <c r="CB15" s="22">
        <v>197.68237614140327</v>
      </c>
      <c r="CC15" s="22">
        <v>128.71295147550373</v>
      </c>
      <c r="CD15" s="22">
        <v>413.13176551330827</v>
      </c>
      <c r="CE15" s="22">
        <v>205.41435890228908</v>
      </c>
      <c r="CF15" s="22">
        <v>180.59859144116052</v>
      </c>
      <c r="CG15" s="22">
        <v>182.81972720965172</v>
      </c>
      <c r="CH15" s="22">
        <v>145.27597067272035</v>
      </c>
      <c r="CI15" s="22">
        <v>270.90467284629494</v>
      </c>
      <c r="CJ15" s="22">
        <v>228.80716439850499</v>
      </c>
      <c r="CK15" s="22">
        <v>171.58136523210504</v>
      </c>
      <c r="CL15" s="22">
        <v>164.10185997229507</v>
      </c>
      <c r="CM15" s="22">
        <v>207.65182061464503</v>
      </c>
      <c r="CN15" s="22">
        <v>202.67239202109499</v>
      </c>
      <c r="CO15" s="22">
        <v>218.18666860460502</v>
      </c>
      <c r="CP15" s="22">
        <v>378.60350094365498</v>
      </c>
      <c r="CQ15" s="22">
        <v>171.849795187285</v>
      </c>
      <c r="CR15" s="22">
        <v>125.69719112774096</v>
      </c>
      <c r="CS15" s="22">
        <v>259.82456444132094</v>
      </c>
      <c r="CT15" s="22">
        <v>165.88741858554101</v>
      </c>
      <c r="CU15" s="22">
        <v>248.49733623822095</v>
      </c>
      <c r="CV15" s="22">
        <v>258.12613805020288</v>
      </c>
      <c r="CW15" s="22">
        <v>176.66735518314806</v>
      </c>
      <c r="CX15" s="22">
        <v>239.3437062926989</v>
      </c>
      <c r="CY15" s="22">
        <v>173.05445696268504</v>
      </c>
      <c r="CZ15" s="22">
        <v>135.05189916612758</v>
      </c>
      <c r="DA15" s="22">
        <v>147.26528566619811</v>
      </c>
      <c r="DB15" s="22">
        <v>327.19161508229087</v>
      </c>
      <c r="DC15" s="22">
        <v>169.13610846620745</v>
      </c>
      <c r="DD15" s="23">
        <v>209.07130507686873</v>
      </c>
      <c r="DE15" s="23">
        <v>268.81054604568607</v>
      </c>
      <c r="DF15" s="22">
        <v>151.42833880000001</v>
      </c>
      <c r="DG15" s="22">
        <v>673.30306639553987</v>
      </c>
      <c r="DH15" s="23">
        <v>379.14640002668227</v>
      </c>
      <c r="DI15" s="23">
        <v>261.25767775875943</v>
      </c>
      <c r="DJ15" s="22">
        <v>753.79403124564158</v>
      </c>
      <c r="DK15" s="23">
        <v>1013.3480837761589</v>
      </c>
      <c r="DL15" s="22">
        <v>518.49700338052662</v>
      </c>
      <c r="DM15" s="22">
        <v>654.2382991220868</v>
      </c>
      <c r="DN15" s="22">
        <v>1017.9943870479412</v>
      </c>
      <c r="DO15" s="22">
        <v>651.71729760023118</v>
      </c>
      <c r="DP15" s="22">
        <v>765.20841520184047</v>
      </c>
      <c r="DQ15" s="22">
        <v>837.5347246993299</v>
      </c>
      <c r="DR15" s="22">
        <v>568.6910831212025</v>
      </c>
      <c r="DS15" s="22">
        <v>715.73215347982853</v>
      </c>
      <c r="DT15" s="22">
        <v>481.92681387364541</v>
      </c>
      <c r="DU15" s="24">
        <v>371.71711242192123</v>
      </c>
      <c r="DV15" s="24">
        <v>914.71356067246757</v>
      </c>
      <c r="DW15" s="22">
        <v>763.24567800108809</v>
      </c>
      <c r="DX15" s="22">
        <v>748.62362601928021</v>
      </c>
      <c r="DY15" s="22">
        <v>1665.8871369441781</v>
      </c>
      <c r="DZ15" s="22">
        <v>1072.5478520892029</v>
      </c>
      <c r="EA15" s="22">
        <v>1030.280425078</v>
      </c>
      <c r="EB15" s="22">
        <v>828.47290473870953</v>
      </c>
      <c r="EC15" s="22">
        <v>869.60273936711951</v>
      </c>
      <c r="ED15" s="22">
        <v>1123.7002325832532</v>
      </c>
      <c r="EE15" s="22">
        <v>1583.3929272705172</v>
      </c>
      <c r="EF15" s="25">
        <v>862.50102027281514</v>
      </c>
      <c r="EG15" s="25">
        <v>535.06697727538335</v>
      </c>
      <c r="EH15" s="25">
        <v>993.21995634341215</v>
      </c>
      <c r="EI15" s="25">
        <v>1037.4062749274776</v>
      </c>
      <c r="EJ15" s="25">
        <v>1083.1798732470672</v>
      </c>
      <c r="EK15" s="25">
        <v>1121.3125768039408</v>
      </c>
      <c r="EL15" s="25">
        <v>1413.0011476061038</v>
      </c>
      <c r="EM15" s="25">
        <v>1207.6004510879097</v>
      </c>
      <c r="EN15" s="25">
        <v>998.94586262144355</v>
      </c>
      <c r="EO15" s="25">
        <v>1135.0823479532478</v>
      </c>
      <c r="EP15" s="25">
        <v>998.18167101660447</v>
      </c>
      <c r="EQ15" s="25">
        <v>1106.0159172521469</v>
      </c>
      <c r="ER15" s="25">
        <v>891.25515405555029</v>
      </c>
      <c r="ES15" s="25">
        <v>868.12201538559714</v>
      </c>
      <c r="ET15" s="25">
        <v>1153.1507437740083</v>
      </c>
      <c r="EU15" s="25">
        <v>1271.7826732953565</v>
      </c>
      <c r="EV15" s="25">
        <v>1080.551407113762</v>
      </c>
      <c r="EW15" s="25">
        <v>1531.3145502752204</v>
      </c>
      <c r="EX15" s="25">
        <v>1681.0245671408884</v>
      </c>
      <c r="EY15" s="25">
        <v>806.4878619664679</v>
      </c>
      <c r="EZ15" s="25">
        <v>863.54615028101227</v>
      </c>
      <c r="FA15" s="25">
        <v>1252.5613933341519</v>
      </c>
      <c r="FB15" s="25">
        <v>861.08771478211042</v>
      </c>
      <c r="FC15" s="25">
        <v>1400.1049196978383</v>
      </c>
      <c r="FD15" s="25">
        <v>1256.9012725026612</v>
      </c>
      <c r="FE15" s="25">
        <v>773.91497220826886</v>
      </c>
      <c r="FF15" s="25">
        <v>945.80763371222736</v>
      </c>
      <c r="FG15" s="25">
        <v>1504.189797092934</v>
      </c>
      <c r="FH15" s="25">
        <v>925.35385624994603</v>
      </c>
      <c r="FI15" s="25">
        <v>2113.1928580765389</v>
      </c>
      <c r="FJ15" s="25">
        <v>2391.6164094416895</v>
      </c>
      <c r="FK15" s="25">
        <v>1145.3290523302619</v>
      </c>
      <c r="FL15" s="25">
        <v>1344.9176020681487</v>
      </c>
      <c r="FM15" s="25">
        <v>2778.2753593162379</v>
      </c>
      <c r="FN15" s="25">
        <v>952.82247718067083</v>
      </c>
      <c r="FO15" s="25">
        <v>2142.0387206371879</v>
      </c>
      <c r="FP15" s="25">
        <v>1931.3735855468137</v>
      </c>
      <c r="FQ15" s="25">
        <v>1078.1696771807119</v>
      </c>
      <c r="FR15" s="25">
        <v>4187.6171558663418</v>
      </c>
      <c r="FS15" s="25">
        <v>2818.7194044450644</v>
      </c>
      <c r="FT15" s="25">
        <v>1325.3099422687253</v>
      </c>
      <c r="FU15" s="25"/>
      <c r="FV15" s="25"/>
      <c r="FW15" s="25"/>
      <c r="FX15" s="25"/>
      <c r="FY15" s="5"/>
      <c r="GA15" s="26"/>
      <c r="GB15" s="26"/>
      <c r="GC15" s="26"/>
      <c r="GD15" s="26"/>
    </row>
    <row r="16" spans="1:380" s="22" customFormat="1" ht="15.75" customHeight="1">
      <c r="A16" s="21" t="s">
        <v>54</v>
      </c>
      <c r="B16" s="21" t="s">
        <v>118</v>
      </c>
      <c r="C16" s="22" t="s">
        <v>467</v>
      </c>
      <c r="D16" s="22">
        <v>131.669364</v>
      </c>
      <c r="E16" s="22">
        <v>94.582460999999995</v>
      </c>
      <c r="F16" s="22">
        <v>106.94588</v>
      </c>
      <c r="G16" s="22">
        <v>108.24845099999999</v>
      </c>
      <c r="H16" s="22">
        <v>119.62312668000001</v>
      </c>
      <c r="I16" s="22">
        <v>114.55046700000001</v>
      </c>
      <c r="J16" s="22">
        <v>109.713334</v>
      </c>
      <c r="K16" s="22">
        <v>107.208562</v>
      </c>
      <c r="L16" s="22">
        <v>147.21436399999999</v>
      </c>
      <c r="M16" s="22">
        <v>138.31783100000001</v>
      </c>
      <c r="N16" s="22">
        <v>128.337761</v>
      </c>
      <c r="O16" s="22">
        <v>128.10191700000001</v>
      </c>
      <c r="P16" s="22">
        <v>121.27430000000001</v>
      </c>
      <c r="Q16" s="22">
        <v>106.567582</v>
      </c>
      <c r="R16" s="22">
        <v>123.36022299999999</v>
      </c>
      <c r="S16" s="22">
        <v>112.77131199999999</v>
      </c>
      <c r="T16" s="22">
        <v>144.37560400000001</v>
      </c>
      <c r="U16" s="22">
        <v>120.71906899999999</v>
      </c>
      <c r="V16" s="22">
        <v>119.48992599999998</v>
      </c>
      <c r="W16" s="22">
        <v>119.42666</v>
      </c>
      <c r="X16" s="22">
        <v>123.58753100000001</v>
      </c>
      <c r="Y16" s="22">
        <v>120.391192</v>
      </c>
      <c r="Z16" s="22">
        <v>118.415502</v>
      </c>
      <c r="AA16" s="22">
        <v>116.68452499999999</v>
      </c>
      <c r="AB16" s="22">
        <v>124.848118</v>
      </c>
      <c r="AC16" s="22">
        <v>98.721741919999999</v>
      </c>
      <c r="AD16" s="22">
        <v>130.73020499999998</v>
      </c>
      <c r="AE16" s="22">
        <v>96.161067000000003</v>
      </c>
      <c r="AF16" s="22">
        <v>127.008668</v>
      </c>
      <c r="AG16" s="22">
        <v>141.495598</v>
      </c>
      <c r="AH16" s="22">
        <v>110.845045</v>
      </c>
      <c r="AI16" s="22">
        <v>107.74092003000001</v>
      </c>
      <c r="AJ16" s="22">
        <v>98.742971219999987</v>
      </c>
      <c r="AK16" s="22">
        <v>153.316327</v>
      </c>
      <c r="AL16" s="22">
        <v>118.09287500000001</v>
      </c>
      <c r="AM16" s="22">
        <v>101.39596924</v>
      </c>
      <c r="AN16" s="22">
        <v>150.99283</v>
      </c>
      <c r="AO16" s="22">
        <v>113.48897100000001</v>
      </c>
      <c r="AP16" s="22">
        <v>120.625452</v>
      </c>
      <c r="AQ16" s="22">
        <v>96.501799000000005</v>
      </c>
      <c r="AR16" s="22">
        <v>130.85594599999999</v>
      </c>
      <c r="AS16" s="22">
        <v>133.57587899999999</v>
      </c>
      <c r="AT16" s="22">
        <v>100.808419</v>
      </c>
      <c r="AU16" s="22">
        <v>185.70773161</v>
      </c>
      <c r="AV16" s="22">
        <v>117.39402731</v>
      </c>
      <c r="AW16" s="22">
        <v>137.87260427999999</v>
      </c>
      <c r="AX16" s="22">
        <v>125.238085</v>
      </c>
      <c r="AY16" s="22">
        <v>182.149024</v>
      </c>
      <c r="AZ16" s="21">
        <v>116.02438979999999</v>
      </c>
      <c r="BA16" s="21">
        <v>108.14614973</v>
      </c>
      <c r="BB16" s="21">
        <v>126.85430103</v>
      </c>
      <c r="BC16" s="21">
        <v>120.20115754</v>
      </c>
      <c r="BD16" s="21">
        <v>115.49393312000001</v>
      </c>
      <c r="BE16" s="21">
        <v>63.518120420000002</v>
      </c>
      <c r="BF16" s="21">
        <v>95.970249930000008</v>
      </c>
      <c r="BG16" s="21">
        <v>91.798091299999982</v>
      </c>
      <c r="BH16" s="21">
        <v>116.79010932</v>
      </c>
      <c r="BI16" s="22">
        <v>107.17898339999999</v>
      </c>
      <c r="BJ16" s="22">
        <v>105.92142028000001</v>
      </c>
      <c r="BK16" s="22">
        <v>142.54875679</v>
      </c>
      <c r="BL16" s="22">
        <v>108.63726688000003</v>
      </c>
      <c r="BM16" s="22">
        <v>94.674506919999999</v>
      </c>
      <c r="BN16" s="22">
        <v>116.77078868999996</v>
      </c>
      <c r="BO16" s="22">
        <v>128.36693799999998</v>
      </c>
      <c r="BP16" s="22">
        <v>102.00117354</v>
      </c>
      <c r="BQ16" s="22">
        <v>97.308600609999971</v>
      </c>
      <c r="BR16" s="22">
        <v>104.89558589000002</v>
      </c>
      <c r="BS16" s="22">
        <v>100.62446205000001</v>
      </c>
      <c r="BT16" s="22">
        <v>111.40558999</v>
      </c>
      <c r="BU16" s="22">
        <v>88.800093029999999</v>
      </c>
      <c r="BV16" s="22">
        <v>209.95425757999999</v>
      </c>
      <c r="BW16" s="22">
        <v>250.46871609819075</v>
      </c>
      <c r="BX16" s="22">
        <v>168.73912139109217</v>
      </c>
      <c r="BY16" s="22">
        <v>130.52893417798066</v>
      </c>
      <c r="BZ16" s="22">
        <v>129.59521014691677</v>
      </c>
      <c r="CA16" s="22">
        <v>168.43205550508281</v>
      </c>
      <c r="CB16" s="22">
        <v>169.48499591401497</v>
      </c>
      <c r="CC16" s="22">
        <v>156.51243089413603</v>
      </c>
      <c r="CD16" s="22">
        <v>140.43773916334857</v>
      </c>
      <c r="CE16" s="22">
        <v>203.41798321807363</v>
      </c>
      <c r="CF16" s="22">
        <v>174.51343826736138</v>
      </c>
      <c r="CG16" s="22">
        <v>173.61040748998855</v>
      </c>
      <c r="CH16" s="22">
        <v>173.59292084897189</v>
      </c>
      <c r="CI16" s="22">
        <v>163.54360070410988</v>
      </c>
      <c r="CJ16" s="22">
        <v>200.19462894570671</v>
      </c>
      <c r="CK16" s="22">
        <v>123.74835970654672</v>
      </c>
      <c r="CL16" s="22">
        <v>185.47382735186676</v>
      </c>
      <c r="CM16" s="22">
        <v>207.3381975075867</v>
      </c>
      <c r="CN16" s="22">
        <v>180.82186787538672</v>
      </c>
      <c r="CO16" s="22">
        <v>195.10150038350673</v>
      </c>
      <c r="CP16" s="22">
        <v>225.05991500714674</v>
      </c>
      <c r="CQ16" s="22">
        <v>219.73597806614674</v>
      </c>
      <c r="CR16" s="22">
        <v>171.38801951810669</v>
      </c>
      <c r="CS16" s="22">
        <v>170.95135540314669</v>
      </c>
      <c r="CT16" s="22">
        <v>172.8873718496267</v>
      </c>
      <c r="CU16" s="22">
        <v>120.4874819950667</v>
      </c>
      <c r="CV16" s="22">
        <v>155.99484251498581</v>
      </c>
      <c r="CW16" s="22">
        <v>188.6621259346831</v>
      </c>
      <c r="CX16" s="22">
        <v>148.77947428671547</v>
      </c>
      <c r="CY16" s="22">
        <v>117.36814832049423</v>
      </c>
      <c r="CZ16" s="22">
        <v>102.08823461426461</v>
      </c>
      <c r="DA16" s="22">
        <v>108.12804974360084</v>
      </c>
      <c r="DB16" s="22">
        <v>117.25723167860826</v>
      </c>
      <c r="DC16" s="22">
        <v>201.01653549463509</v>
      </c>
      <c r="DD16" s="23">
        <v>272.62505784860366</v>
      </c>
      <c r="DE16" s="23">
        <v>317.21013338537415</v>
      </c>
      <c r="DF16" s="22">
        <v>146.22391834000001</v>
      </c>
      <c r="DG16" s="22">
        <v>327.93238782885999</v>
      </c>
      <c r="DH16" s="23">
        <v>221.98659321331755</v>
      </c>
      <c r="DI16" s="23">
        <v>202.57261837124062</v>
      </c>
      <c r="DJ16" s="22">
        <v>345.31317251435831</v>
      </c>
      <c r="DK16" s="23">
        <v>276.23610828288133</v>
      </c>
      <c r="DL16" s="22">
        <v>225.73349953947337</v>
      </c>
      <c r="DM16" s="22">
        <v>280.92865619247505</v>
      </c>
      <c r="DN16" s="22">
        <v>345.47195923740389</v>
      </c>
      <c r="DO16" s="22">
        <v>337.10153349480595</v>
      </c>
      <c r="DP16" s="22">
        <v>327.28571222220313</v>
      </c>
      <c r="DQ16" s="22">
        <v>333.63954677229879</v>
      </c>
      <c r="DR16" s="22">
        <v>402.89052746285</v>
      </c>
      <c r="DS16" s="22">
        <v>394.28975007376351</v>
      </c>
      <c r="DT16" s="22">
        <v>457.90154737668462</v>
      </c>
      <c r="DU16" s="24">
        <v>390.37353129999872</v>
      </c>
      <c r="DV16" s="24">
        <v>431.44632533352245</v>
      </c>
      <c r="DW16" s="22">
        <v>322.97199686955184</v>
      </c>
      <c r="DX16" s="22">
        <v>323.18162237862998</v>
      </c>
      <c r="DY16" s="22">
        <v>465.32869795471163</v>
      </c>
      <c r="DZ16" s="22">
        <v>410.3165269268772</v>
      </c>
      <c r="EA16" s="22">
        <v>452.57615512737021</v>
      </c>
      <c r="EB16" s="22">
        <v>529.75774895033055</v>
      </c>
      <c r="EC16" s="22">
        <v>504.70792516214033</v>
      </c>
      <c r="ED16" s="22">
        <v>636.00370528224653</v>
      </c>
      <c r="EE16" s="22">
        <v>598.92547500918295</v>
      </c>
      <c r="EF16" s="25">
        <v>662.33749891905006</v>
      </c>
      <c r="EG16" s="25">
        <v>590.79172801057098</v>
      </c>
      <c r="EH16" s="25">
        <v>630.00853700296898</v>
      </c>
      <c r="EI16" s="25">
        <v>664.23611565324438</v>
      </c>
      <c r="EJ16" s="25">
        <v>740.13749940065497</v>
      </c>
      <c r="EK16" s="25">
        <v>756.00564244830628</v>
      </c>
      <c r="EL16" s="25">
        <v>708.04786352443864</v>
      </c>
      <c r="EM16" s="25">
        <v>1145.5667125428436</v>
      </c>
      <c r="EN16" s="25">
        <v>789.67815968088098</v>
      </c>
      <c r="EO16" s="25">
        <v>1056.9455135711528</v>
      </c>
      <c r="EP16" s="25">
        <v>896.04385849569871</v>
      </c>
      <c r="EQ16" s="25">
        <v>1168.8331602987723</v>
      </c>
      <c r="ER16" s="25">
        <v>1240.7635360854097</v>
      </c>
      <c r="ES16" s="25">
        <v>1205.454035321847</v>
      </c>
      <c r="ET16" s="25">
        <v>1046.8982423979251</v>
      </c>
      <c r="EU16" s="25">
        <v>1045.1185208404991</v>
      </c>
      <c r="EV16" s="25">
        <v>1232.1670957469973</v>
      </c>
      <c r="EW16" s="25">
        <v>985.10559592737536</v>
      </c>
      <c r="EX16" s="25">
        <v>1054.0950990739327</v>
      </c>
      <c r="EY16" s="25">
        <v>998.16744848301823</v>
      </c>
      <c r="EZ16" s="25">
        <v>1576.711336224527</v>
      </c>
      <c r="FA16" s="25">
        <v>1202.2760789350821</v>
      </c>
      <c r="FB16" s="25">
        <v>1430.1246811910912</v>
      </c>
      <c r="FC16" s="25">
        <v>1197.8491472310052</v>
      </c>
      <c r="FD16" s="25">
        <v>1507.3846137045423</v>
      </c>
      <c r="FE16" s="25">
        <v>1388.7273008100972</v>
      </c>
      <c r="FF16" s="25">
        <v>1491.2784243544183</v>
      </c>
      <c r="FG16" s="25">
        <v>1537.3187309584323</v>
      </c>
      <c r="FH16" s="25">
        <v>1841.6612739367943</v>
      </c>
      <c r="FI16" s="25">
        <v>1474.6005401439554</v>
      </c>
      <c r="FJ16" s="25">
        <v>1531.4987444805126</v>
      </c>
      <c r="FK16" s="25">
        <v>1677.7377352467447</v>
      </c>
      <c r="FL16" s="25">
        <v>1669.0089552475547</v>
      </c>
      <c r="FM16" s="25">
        <v>1774.8848609272557</v>
      </c>
      <c r="FN16" s="25">
        <v>1458.5470745317971</v>
      </c>
      <c r="FO16" s="25">
        <v>1831.4122894402362</v>
      </c>
      <c r="FP16" s="25">
        <v>1801.8646662432079</v>
      </c>
      <c r="FQ16" s="25">
        <v>1585.044008751669</v>
      </c>
      <c r="FR16" s="25">
        <v>1584.5306698480229</v>
      </c>
      <c r="FS16" s="25">
        <v>1580.9198421174792</v>
      </c>
      <c r="FT16" s="25">
        <v>1478.4140348284975</v>
      </c>
      <c r="FU16" s="25"/>
      <c r="FV16" s="25"/>
      <c r="FW16" s="25"/>
      <c r="FX16" s="25"/>
      <c r="FY16" s="5"/>
      <c r="GA16" s="26"/>
      <c r="GB16" s="26"/>
      <c r="GC16" s="26"/>
      <c r="GD16" s="26"/>
    </row>
    <row r="17" spans="1:380" s="22" customFormat="1" ht="15.75" customHeight="1">
      <c r="A17" s="21" t="s">
        <v>55</v>
      </c>
      <c r="B17" s="21" t="s">
        <v>119</v>
      </c>
      <c r="C17" s="22" t="s">
        <v>468</v>
      </c>
      <c r="D17" s="22">
        <v>35.387166600000569</v>
      </c>
      <c r="E17" s="22">
        <v>41.339915699998592</v>
      </c>
      <c r="F17" s="22">
        <v>91.226410670000007</v>
      </c>
      <c r="G17" s="22">
        <v>82.88861194000026</v>
      </c>
      <c r="H17" s="22">
        <v>152.66600928000094</v>
      </c>
      <c r="I17" s="22">
        <v>43.722679999999514</v>
      </c>
      <c r="J17" s="22">
        <v>105.86484349999921</v>
      </c>
      <c r="K17" s="22">
        <v>35.863338000000454</v>
      </c>
      <c r="L17" s="22">
        <v>217.27873799999975</v>
      </c>
      <c r="M17" s="22">
        <v>108.91709400000002</v>
      </c>
      <c r="N17" s="22">
        <v>68.118396999999959</v>
      </c>
      <c r="O17" s="22">
        <v>22.141756999999757</v>
      </c>
      <c r="P17" s="22">
        <v>46.618364999999699</v>
      </c>
      <c r="Q17" s="22">
        <v>61.29488699999991</v>
      </c>
      <c r="R17" s="22">
        <v>82.574330500000087</v>
      </c>
      <c r="S17" s="22">
        <v>64.155137999999582</v>
      </c>
      <c r="T17" s="22">
        <v>108.92947800000047</v>
      </c>
      <c r="U17" s="22">
        <v>69.880130999999551</v>
      </c>
      <c r="V17" s="22">
        <v>36.375022999999949</v>
      </c>
      <c r="W17" s="22">
        <v>51.629811000000068</v>
      </c>
      <c r="X17" s="22">
        <v>60.474106000000234</v>
      </c>
      <c r="Y17" s="22">
        <v>64.15700000000119</v>
      </c>
      <c r="Z17" s="22">
        <v>62.465147000000385</v>
      </c>
      <c r="AA17" s="22">
        <v>118.02052299999944</v>
      </c>
      <c r="AB17" s="22">
        <v>44.565735100000097</v>
      </c>
      <c r="AC17" s="22">
        <v>50.009326669996426</v>
      </c>
      <c r="AD17" s="22">
        <v>97.6</v>
      </c>
      <c r="AE17" s="22">
        <v>81.550431959999628</v>
      </c>
      <c r="AF17" s="22">
        <v>91.00116898999886</v>
      </c>
      <c r="AG17" s="22">
        <v>23.466999999999999</v>
      </c>
      <c r="AH17" s="22">
        <v>55.597708589280501</v>
      </c>
      <c r="AI17" s="22">
        <v>287.76041749000035</v>
      </c>
      <c r="AJ17" s="22">
        <v>30.857401169999548</v>
      </c>
      <c r="AK17" s="22">
        <v>57.10726560000046</v>
      </c>
      <c r="AL17" s="22">
        <v>34.051127800000359</v>
      </c>
      <c r="AM17" s="22">
        <v>38.196352859999479</v>
      </c>
      <c r="AN17" s="22">
        <v>56.835247969999955</v>
      </c>
      <c r="AO17" s="22">
        <v>37.646362150000471</v>
      </c>
      <c r="AP17" s="22">
        <v>53.122487000000319</v>
      </c>
      <c r="AQ17" s="22">
        <v>44.066105920001291</v>
      </c>
      <c r="AR17" s="22">
        <v>59.144113000000289</v>
      </c>
      <c r="AS17" s="22">
        <v>47.605054000000223</v>
      </c>
      <c r="AT17" s="22">
        <v>54.157080000000065</v>
      </c>
      <c r="AU17" s="22">
        <v>41.340530209999372</v>
      </c>
      <c r="AV17" s="22">
        <v>47.442884980000144</v>
      </c>
      <c r="AW17" s="22">
        <v>101.96208035999931</v>
      </c>
      <c r="AX17" s="22">
        <v>82.72348028999977</v>
      </c>
      <c r="AY17" s="22">
        <v>58.717220999999654</v>
      </c>
      <c r="AZ17" s="21">
        <v>58.451003510000149</v>
      </c>
      <c r="BA17" s="21">
        <v>64.006395740000016</v>
      </c>
      <c r="BB17" s="21">
        <v>62.544165550000045</v>
      </c>
      <c r="BC17" s="21">
        <v>67.781272239999893</v>
      </c>
      <c r="BD17" s="21">
        <v>67.764981909999975</v>
      </c>
      <c r="BE17" s="21">
        <v>59.802829599999868</v>
      </c>
      <c r="BF17" s="21">
        <v>161.77326357999993</v>
      </c>
      <c r="BG17" s="21">
        <v>58.607286750000071</v>
      </c>
      <c r="BH17" s="21">
        <v>56.074364209999928</v>
      </c>
      <c r="BI17" s="22">
        <v>51.234426130000067</v>
      </c>
      <c r="BJ17" s="22">
        <v>120.50157612999996</v>
      </c>
      <c r="BK17" s="22">
        <v>39.313314349999999</v>
      </c>
      <c r="BL17" s="22">
        <v>150.99340103999998</v>
      </c>
      <c r="BM17" s="22">
        <v>59.096456827880061</v>
      </c>
      <c r="BN17" s="22">
        <v>85.41605485999996</v>
      </c>
      <c r="BO17" s="22">
        <v>91.903127549999937</v>
      </c>
      <c r="BP17" s="22">
        <v>65.691632460000022</v>
      </c>
      <c r="BQ17" s="22">
        <v>170.01555814800361</v>
      </c>
      <c r="BR17" s="22">
        <v>122.14197878700011</v>
      </c>
      <c r="BS17" s="22">
        <v>126.11865611648008</v>
      </c>
      <c r="BT17" s="22">
        <v>104.13721146800003</v>
      </c>
      <c r="BU17" s="22">
        <v>220.97650279699997</v>
      </c>
      <c r="BV17" s="22">
        <v>135.26774720087997</v>
      </c>
      <c r="BW17" s="22">
        <v>211.50539708336004</v>
      </c>
      <c r="BX17" s="22">
        <v>129.23908530509996</v>
      </c>
      <c r="BY17" s="22">
        <v>95.3939494874801</v>
      </c>
      <c r="BZ17" s="22">
        <v>125.81457385445995</v>
      </c>
      <c r="CA17" s="22">
        <v>191.68990656576</v>
      </c>
      <c r="CB17" s="22">
        <v>69.334885626619936</v>
      </c>
      <c r="CC17" s="22">
        <v>92.322703331730196</v>
      </c>
      <c r="CD17" s="22">
        <v>149.75056942882011</v>
      </c>
      <c r="CE17" s="22">
        <v>86.597828124919943</v>
      </c>
      <c r="CF17" s="22">
        <v>258.29714233823989</v>
      </c>
      <c r="CG17" s="22">
        <v>220.74174337551995</v>
      </c>
      <c r="CH17" s="22">
        <v>152.75127788104999</v>
      </c>
      <c r="CI17" s="22">
        <v>255.68474022052001</v>
      </c>
      <c r="CJ17" s="22">
        <v>131.70266058338996</v>
      </c>
      <c r="CK17" s="22">
        <v>125.31891599112004</v>
      </c>
      <c r="CL17" s="22">
        <v>79.760718444199938</v>
      </c>
      <c r="CM17" s="22">
        <v>138.91200611866</v>
      </c>
      <c r="CN17" s="22">
        <v>119.49283144946</v>
      </c>
      <c r="CO17" s="22">
        <v>84.349808978080006</v>
      </c>
      <c r="CP17" s="22">
        <v>178.38179937122999</v>
      </c>
      <c r="CQ17" s="22">
        <v>157.16786985472004</v>
      </c>
      <c r="CR17" s="22">
        <v>147.62015070224405</v>
      </c>
      <c r="CS17" s="22">
        <v>186.28209887038398</v>
      </c>
      <c r="CT17" s="22">
        <v>160.36183209498392</v>
      </c>
      <c r="CU17" s="22">
        <v>208.47039777016403</v>
      </c>
      <c r="CV17" s="22">
        <v>159.55732634807998</v>
      </c>
      <c r="CW17" s="22">
        <v>159.48804641112005</v>
      </c>
      <c r="CX17" s="22">
        <v>82.012813424040019</v>
      </c>
      <c r="CY17" s="22">
        <v>122.497017318</v>
      </c>
      <c r="CZ17" s="22">
        <v>177.41598565602004</v>
      </c>
      <c r="DA17" s="22">
        <v>141.01290900176002</v>
      </c>
      <c r="DB17" s="22">
        <v>92.819005698079991</v>
      </c>
      <c r="DC17" s="22">
        <v>96.894977172339992</v>
      </c>
      <c r="DD17" s="23">
        <v>81.515135221600005</v>
      </c>
      <c r="DE17" s="23">
        <v>345.62024791674014</v>
      </c>
      <c r="DF17" s="22">
        <v>196.39285597738001</v>
      </c>
      <c r="DG17" s="22">
        <v>278.30358514720001</v>
      </c>
      <c r="DH17" s="23">
        <v>243.14770572901998</v>
      </c>
      <c r="DI17" s="23">
        <v>254.41429040113999</v>
      </c>
      <c r="DJ17" s="22">
        <v>336.08062326838012</v>
      </c>
      <c r="DK17" s="23">
        <v>282.03204358430003</v>
      </c>
      <c r="DL17" s="22">
        <v>349.88286022931993</v>
      </c>
      <c r="DM17" s="22">
        <v>338.67140199900444</v>
      </c>
      <c r="DN17" s="22">
        <v>360.76991825316668</v>
      </c>
      <c r="DO17" s="22">
        <v>328.43642242236001</v>
      </c>
      <c r="DP17" s="22">
        <v>397.79488136625992</v>
      </c>
      <c r="DQ17" s="22">
        <v>273.25884931155298</v>
      </c>
      <c r="DR17" s="22">
        <v>517.48583174990995</v>
      </c>
      <c r="DS17" s="22">
        <v>357.27372394288011</v>
      </c>
      <c r="DT17" s="22">
        <v>405.46043130299995</v>
      </c>
      <c r="DU17" s="24">
        <v>444.41864903089891</v>
      </c>
      <c r="DV17" s="24">
        <v>438.11102765469724</v>
      </c>
      <c r="DW17" s="22">
        <v>502.24069894524388</v>
      </c>
      <c r="DX17" s="22">
        <v>780.79819999745416</v>
      </c>
      <c r="DY17" s="22">
        <v>455.00527659865207</v>
      </c>
      <c r="DZ17" s="22">
        <v>655.91591194833575</v>
      </c>
      <c r="EA17" s="22">
        <v>767.23749152138589</v>
      </c>
      <c r="EB17" s="22">
        <v>688.0552997132902</v>
      </c>
      <c r="EC17" s="22">
        <v>840.5740777432402</v>
      </c>
      <c r="ED17" s="22">
        <v>1085.9253336705501</v>
      </c>
      <c r="EE17" s="22">
        <v>221.19651170077998</v>
      </c>
      <c r="EF17" s="25">
        <v>1178.4178961777243</v>
      </c>
      <c r="EG17" s="25">
        <v>804.67263226556247</v>
      </c>
      <c r="EH17" s="25">
        <v>1015.8617300711512</v>
      </c>
      <c r="EI17" s="25">
        <v>888.98073432375713</v>
      </c>
      <c r="EJ17" s="25">
        <v>1267.4077544676029</v>
      </c>
      <c r="EK17" s="25">
        <v>973.31580514394375</v>
      </c>
      <c r="EL17" s="25">
        <v>1109.1277665477442</v>
      </c>
      <c r="EM17" s="25">
        <v>693.38310325200985</v>
      </c>
      <c r="EN17" s="25">
        <v>888.7445191546376</v>
      </c>
      <c r="EO17" s="25">
        <v>1198.7329857435539</v>
      </c>
      <c r="EP17" s="25">
        <v>1081.8558872392787</v>
      </c>
      <c r="EQ17" s="25">
        <v>1281.825269530797</v>
      </c>
      <c r="ER17" s="25">
        <v>1029.5728335116351</v>
      </c>
      <c r="ES17" s="25">
        <v>1448.51518791588</v>
      </c>
      <c r="ET17" s="25">
        <v>873.8841718226206</v>
      </c>
      <c r="EU17" s="25">
        <v>903.6094074572959</v>
      </c>
      <c r="EV17" s="25">
        <v>714.63862417539497</v>
      </c>
      <c r="EW17" s="25">
        <v>589.80635353577168</v>
      </c>
      <c r="EX17" s="25">
        <v>848.74473641402051</v>
      </c>
      <c r="EY17" s="25">
        <v>465.84840430564788</v>
      </c>
      <c r="EZ17" s="25">
        <v>1897.580151770984</v>
      </c>
      <c r="FA17" s="25">
        <v>930.62665408801536</v>
      </c>
      <c r="FB17" s="25">
        <v>858.74982767731615</v>
      </c>
      <c r="FC17" s="25">
        <v>873.65126469652523</v>
      </c>
      <c r="FD17" s="25">
        <v>526.06842535909573</v>
      </c>
      <c r="FE17" s="25">
        <v>1371.7421750402411</v>
      </c>
      <c r="FF17" s="25">
        <v>1288.5558965276946</v>
      </c>
      <c r="FG17" s="25">
        <v>1317.9965589012215</v>
      </c>
      <c r="FH17" s="25">
        <v>939.68896109203627</v>
      </c>
      <c r="FI17" s="25">
        <v>1122.8690198195243</v>
      </c>
      <c r="FJ17" s="25">
        <v>1238.3097171965824</v>
      </c>
      <c r="FK17" s="25">
        <v>530.21839722185496</v>
      </c>
      <c r="FL17" s="25">
        <v>583.42881763317655</v>
      </c>
      <c r="FM17" s="25">
        <v>2525.054196472382</v>
      </c>
      <c r="FN17" s="25">
        <v>636.4011002945366</v>
      </c>
      <c r="FO17" s="25">
        <v>1799.9794457531666</v>
      </c>
      <c r="FP17" s="25">
        <v>2906.1565480381005</v>
      </c>
      <c r="FQ17" s="25">
        <v>2813.5908467925701</v>
      </c>
      <c r="FR17" s="25">
        <v>1418.3162614363273</v>
      </c>
      <c r="FS17" s="25">
        <v>2369.3725522232426</v>
      </c>
      <c r="FT17" s="25">
        <v>1568.2140906018913</v>
      </c>
      <c r="FU17" s="25"/>
      <c r="FV17" s="25"/>
      <c r="FW17" s="25"/>
      <c r="FX17" s="25"/>
      <c r="FY17" s="5"/>
      <c r="GA17" s="26"/>
      <c r="GB17" s="26"/>
      <c r="GC17" s="26"/>
      <c r="GD17" s="26"/>
    </row>
    <row r="18" spans="1:380" s="22" customFormat="1" ht="15.75" customHeight="1">
      <c r="A18" s="21" t="s">
        <v>56</v>
      </c>
      <c r="B18" s="21" t="s">
        <v>120</v>
      </c>
      <c r="C18" s="22" t="s">
        <v>469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2">
        <v>0</v>
      </c>
      <c r="BJ18" s="22">
        <v>0</v>
      </c>
      <c r="BK18" s="22">
        <v>0</v>
      </c>
      <c r="DD18" s="23"/>
      <c r="DE18" s="23"/>
      <c r="DH18" s="27">
        <v>0</v>
      </c>
      <c r="DI18" s="27">
        <v>0</v>
      </c>
      <c r="DJ18" s="28">
        <v>0</v>
      </c>
      <c r="DK18" s="27">
        <v>0</v>
      </c>
      <c r="DL18" s="28">
        <v>0</v>
      </c>
      <c r="DM18" s="28">
        <v>0</v>
      </c>
      <c r="DN18" s="28">
        <v>0</v>
      </c>
      <c r="DO18" s="28">
        <v>0</v>
      </c>
      <c r="DP18" s="28">
        <v>0</v>
      </c>
      <c r="DQ18" s="28">
        <v>0</v>
      </c>
      <c r="DR18" s="28">
        <v>0</v>
      </c>
      <c r="DS18" s="28">
        <v>0</v>
      </c>
      <c r="DU18" s="24"/>
      <c r="DV18" s="24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FY18" s="5"/>
    </row>
    <row r="19" spans="1:380" s="22" customFormat="1" ht="15.75" customHeight="1">
      <c r="A19" s="21" t="s">
        <v>57</v>
      </c>
      <c r="B19" s="21" t="s">
        <v>121</v>
      </c>
      <c r="C19" s="22" t="s">
        <v>470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2">
        <v>0</v>
      </c>
      <c r="BJ19" s="22">
        <v>0</v>
      </c>
      <c r="BK19" s="22">
        <v>0</v>
      </c>
      <c r="DD19" s="23"/>
      <c r="DE19" s="23"/>
      <c r="DH19" s="23">
        <v>0</v>
      </c>
      <c r="DI19" s="23">
        <v>0</v>
      </c>
      <c r="DJ19" s="22">
        <v>0</v>
      </c>
      <c r="DK19" s="23">
        <v>140.18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  <c r="DQ19" s="22">
        <v>0</v>
      </c>
      <c r="DR19" s="22">
        <v>0</v>
      </c>
      <c r="DS19" s="22">
        <v>0</v>
      </c>
      <c r="DT19" s="22">
        <v>34.716933429999997</v>
      </c>
      <c r="DU19" s="24">
        <v>0</v>
      </c>
      <c r="DV19" s="24">
        <v>1.04428035</v>
      </c>
      <c r="DW19" s="22">
        <v>0</v>
      </c>
      <c r="DX19" s="22">
        <v>0.4085625</v>
      </c>
      <c r="DY19" s="22">
        <v>0</v>
      </c>
      <c r="DZ19" s="22">
        <v>1.4248499999999999</v>
      </c>
      <c r="EA19" s="22">
        <v>0</v>
      </c>
      <c r="EB19" s="22">
        <v>0.16843749999999999</v>
      </c>
      <c r="EC19" s="22">
        <v>0.28926000000000002</v>
      </c>
      <c r="ED19" s="22">
        <v>36.467621749599999</v>
      </c>
      <c r="EE19" s="22">
        <v>12.75495166</v>
      </c>
      <c r="EF19" s="25">
        <v>9.5689463697042371E-2</v>
      </c>
      <c r="EG19" s="25">
        <v>0</v>
      </c>
      <c r="EH19" s="25">
        <v>0.30240247285714289</v>
      </c>
      <c r="EI19" s="25">
        <v>0</v>
      </c>
      <c r="EJ19" s="25">
        <v>5.8630699999999996</v>
      </c>
      <c r="EK19" s="25">
        <v>3.6897000000000002</v>
      </c>
      <c r="EL19" s="25">
        <v>0</v>
      </c>
      <c r="EM19" s="25">
        <v>76.792200000000008</v>
      </c>
      <c r="EN19" s="25">
        <v>0</v>
      </c>
      <c r="EO19" s="25">
        <v>120.28531018</v>
      </c>
      <c r="EP19" s="25">
        <v>13.609785000000002</v>
      </c>
      <c r="EQ19" s="25">
        <v>154.47457963879998</v>
      </c>
      <c r="ER19" s="25">
        <v>0</v>
      </c>
      <c r="ES19" s="25">
        <v>0</v>
      </c>
      <c r="ET19" s="25">
        <v>95.787499999999994</v>
      </c>
      <c r="EU19" s="25">
        <v>4.1918399999999991</v>
      </c>
      <c r="EV19" s="25">
        <v>0.57372944274000004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182.12390725</v>
      </c>
      <c r="FE19" s="25">
        <v>3.32748</v>
      </c>
      <c r="FF19" s="25">
        <v>1.3443233112599999</v>
      </c>
      <c r="FG19" s="25">
        <v>31.006337753260002</v>
      </c>
      <c r="FH19" s="25">
        <v>0</v>
      </c>
      <c r="FI19" s="25">
        <v>3.9445199999999998</v>
      </c>
      <c r="FJ19" s="25">
        <v>144.05441459092239</v>
      </c>
      <c r="FK19" s="25">
        <v>0</v>
      </c>
      <c r="FL19" s="25">
        <v>0</v>
      </c>
      <c r="FM19" s="25">
        <v>7.6290000000000013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61.337461205929991</v>
      </c>
      <c r="FT19" s="25">
        <v>0</v>
      </c>
      <c r="FU19" s="25"/>
      <c r="FV19" s="25"/>
      <c r="FW19" s="25"/>
      <c r="FX19" s="25"/>
      <c r="FY19" s="5"/>
      <c r="GA19" s="26"/>
      <c r="GB19" s="26"/>
      <c r="GC19" s="26"/>
      <c r="GD19" s="26"/>
    </row>
    <row r="20" spans="1:380" s="22" customFormat="1" ht="15.75" customHeight="1">
      <c r="A20" s="21" t="s">
        <v>58</v>
      </c>
      <c r="B20" s="21" t="s">
        <v>29</v>
      </c>
      <c r="C20" s="22" t="s">
        <v>471</v>
      </c>
      <c r="D20" s="22">
        <v>388.64388553000003</v>
      </c>
      <c r="E20" s="22">
        <v>320.03165842000004</v>
      </c>
      <c r="F20" s="22">
        <v>366.93107487000003</v>
      </c>
      <c r="G20" s="22">
        <v>298.63255048000002</v>
      </c>
      <c r="H20" s="22">
        <v>536.36149312000009</v>
      </c>
      <c r="I20" s="22">
        <v>273.96631200000002</v>
      </c>
      <c r="J20" s="22">
        <v>366.5186387425</v>
      </c>
      <c r="K20" s="22">
        <v>322.28489300000001</v>
      </c>
      <c r="L20" s="22">
        <v>363.69392211999997</v>
      </c>
      <c r="M20" s="22">
        <v>257.17931500000003</v>
      </c>
      <c r="N20" s="22">
        <v>372.23427400000008</v>
      </c>
      <c r="O20" s="22">
        <v>543.909989</v>
      </c>
      <c r="P20" s="22">
        <v>360.40425700000003</v>
      </c>
      <c r="Q20" s="22">
        <v>463.30087299999991</v>
      </c>
      <c r="R20" s="22">
        <v>378.8604260000003</v>
      </c>
      <c r="S20" s="22">
        <v>347.67013499999996</v>
      </c>
      <c r="T20" s="22">
        <v>478.15602700000051</v>
      </c>
      <c r="U20" s="22">
        <v>370.71469199999979</v>
      </c>
      <c r="V20" s="22">
        <v>435.90884400000039</v>
      </c>
      <c r="W20" s="22">
        <v>315.31144100000012</v>
      </c>
      <c r="X20" s="22">
        <v>422.15960599999988</v>
      </c>
      <c r="Y20" s="22">
        <v>331.99940564000002</v>
      </c>
      <c r="Z20" s="22">
        <v>332.2879709999998</v>
      </c>
      <c r="AA20" s="22">
        <v>491.66482999999965</v>
      </c>
      <c r="AB20" s="22">
        <v>356.57607080000002</v>
      </c>
      <c r="AC20" s="22">
        <v>264.51026855000094</v>
      </c>
      <c r="AD20" s="22">
        <v>363.40836716999991</v>
      </c>
      <c r="AE20" s="22">
        <v>369.51097106000043</v>
      </c>
      <c r="AF20" s="22">
        <v>446.01557676699986</v>
      </c>
      <c r="AG20" s="22">
        <v>340.61955022000132</v>
      </c>
      <c r="AH20" s="22">
        <v>473.04913220000049</v>
      </c>
      <c r="AI20" s="22">
        <v>463.58090929999952</v>
      </c>
      <c r="AJ20" s="22">
        <v>413.43889100000001</v>
      </c>
      <c r="AK20" s="22">
        <v>350.75793875000011</v>
      </c>
      <c r="AL20" s="22">
        <v>279.35480350000034</v>
      </c>
      <c r="AM20" s="22">
        <v>443.5760933299988</v>
      </c>
      <c r="AN20" s="22">
        <v>423.16296600999999</v>
      </c>
      <c r="AO20" s="22">
        <v>322.58976136999996</v>
      </c>
      <c r="AP20" s="22">
        <v>334.30529625000003</v>
      </c>
      <c r="AQ20" s="22">
        <v>450.78495664499997</v>
      </c>
      <c r="AR20" s="22">
        <v>347.94327874999999</v>
      </c>
      <c r="AS20" s="22">
        <v>395.04084052000007</v>
      </c>
      <c r="AT20" s="22">
        <v>418.03866820000002</v>
      </c>
      <c r="AU20" s="22">
        <v>307.70919375</v>
      </c>
      <c r="AV20" s="22">
        <v>513.27122077999991</v>
      </c>
      <c r="AW20" s="22">
        <v>449.02463252000007</v>
      </c>
      <c r="AX20" s="22">
        <v>378.53984104</v>
      </c>
      <c r="AY20" s="22">
        <v>665.32542737000017</v>
      </c>
      <c r="AZ20" s="21">
        <v>313.48437497011736</v>
      </c>
      <c r="BA20" s="21">
        <v>338.42476633822082</v>
      </c>
      <c r="BB20" s="21">
        <v>304.41208654664456</v>
      </c>
      <c r="BC20" s="21">
        <v>449.35345626376136</v>
      </c>
      <c r="BD20" s="21">
        <v>325.0008015740695</v>
      </c>
      <c r="BE20" s="21">
        <v>438.76683622797771</v>
      </c>
      <c r="BF20" s="21">
        <v>462.18217623400005</v>
      </c>
      <c r="BG20" s="21">
        <v>390.95879984699991</v>
      </c>
      <c r="BH20" s="21">
        <v>464.90165218499993</v>
      </c>
      <c r="BI20" s="22">
        <v>446.99925946451111</v>
      </c>
      <c r="BJ20" s="22">
        <v>550.80349285859984</v>
      </c>
      <c r="BK20" s="22">
        <v>775.1158152049843</v>
      </c>
      <c r="BL20" s="22">
        <v>430.13138383612471</v>
      </c>
      <c r="BM20" s="22">
        <v>505.41590416268116</v>
      </c>
      <c r="BN20" s="22">
        <v>535.02133207058182</v>
      </c>
      <c r="BO20" s="22">
        <v>563.8412269145274</v>
      </c>
      <c r="BP20" s="22">
        <v>607.86550467154757</v>
      </c>
      <c r="BQ20" s="22">
        <v>510.4250216814072</v>
      </c>
      <c r="BR20" s="22">
        <v>541.30311489127507</v>
      </c>
      <c r="BS20" s="22">
        <v>597.57162423203454</v>
      </c>
      <c r="BT20" s="22">
        <v>521.70813314579925</v>
      </c>
      <c r="BU20" s="22">
        <v>626.07140397755643</v>
      </c>
      <c r="BV20" s="22">
        <v>518.61447327456938</v>
      </c>
      <c r="BW20" s="22">
        <v>841.48776528513565</v>
      </c>
      <c r="BX20" s="22">
        <v>582.86989637909403</v>
      </c>
      <c r="BY20" s="22">
        <v>523.94133327897418</v>
      </c>
      <c r="BZ20" s="22">
        <v>598.36711793609118</v>
      </c>
      <c r="CA20" s="22">
        <v>599.28145272739903</v>
      </c>
      <c r="CB20" s="22">
        <v>642.56712856520517</v>
      </c>
      <c r="CC20" s="22">
        <v>713.20647915972404</v>
      </c>
      <c r="CD20" s="22">
        <v>836.22693634114671</v>
      </c>
      <c r="CE20" s="22">
        <v>716.91315769506753</v>
      </c>
      <c r="CF20" s="22">
        <v>657.75521095645092</v>
      </c>
      <c r="CG20" s="22">
        <v>911.90954278358242</v>
      </c>
      <c r="CH20" s="22">
        <v>893.62661798727527</v>
      </c>
      <c r="CI20" s="22">
        <v>1250.1980771526596</v>
      </c>
      <c r="CJ20" s="22">
        <v>843.84561635714226</v>
      </c>
      <c r="CK20" s="22">
        <v>652.92515123867577</v>
      </c>
      <c r="CL20" s="22">
        <v>805.80982650632166</v>
      </c>
      <c r="CM20" s="22">
        <v>869.22719319738201</v>
      </c>
      <c r="CN20" s="22">
        <v>828.49650578731485</v>
      </c>
      <c r="CO20" s="22">
        <v>958.85485918352481</v>
      </c>
      <c r="CP20" s="22">
        <v>1079.1529768715477</v>
      </c>
      <c r="CQ20" s="22">
        <v>913.15182526321871</v>
      </c>
      <c r="CR20" s="22">
        <v>860.015745207912</v>
      </c>
      <c r="CS20" s="22">
        <v>1127.981690365242</v>
      </c>
      <c r="CT20" s="22">
        <v>1100.2254035826411</v>
      </c>
      <c r="CU20" s="22">
        <v>2251.7733996720181</v>
      </c>
      <c r="CV20" s="22">
        <v>905.00764275629138</v>
      </c>
      <c r="CW20" s="22">
        <v>791.60766614075362</v>
      </c>
      <c r="CX20" s="22">
        <v>1003.4181487614038</v>
      </c>
      <c r="CY20" s="22">
        <v>1048.5159659654303</v>
      </c>
      <c r="CZ20" s="22">
        <v>1973.6056816153498</v>
      </c>
      <c r="DA20" s="22">
        <v>985.28335755873923</v>
      </c>
      <c r="DB20" s="22">
        <v>908.17030444491024</v>
      </c>
      <c r="DC20" s="22">
        <v>639.03222456694698</v>
      </c>
      <c r="DD20" s="23">
        <v>708.05079731863862</v>
      </c>
      <c r="DE20" s="23">
        <v>757.34791042215113</v>
      </c>
      <c r="DF20" s="22">
        <v>672.26724755398516</v>
      </c>
      <c r="DG20" s="22">
        <v>971.08966082114125</v>
      </c>
      <c r="DH20" s="23">
        <v>824.24568561394005</v>
      </c>
      <c r="DI20" s="23">
        <v>930.04428013536005</v>
      </c>
      <c r="DJ20" s="22">
        <v>1204.5128842372296</v>
      </c>
      <c r="DK20" s="23">
        <v>895.77030334694803</v>
      </c>
      <c r="DL20" s="22">
        <v>1061.3222088871933</v>
      </c>
      <c r="DM20" s="22">
        <v>1337.036708272582</v>
      </c>
      <c r="DN20" s="22">
        <v>1297.2564419570692</v>
      </c>
      <c r="DO20" s="22">
        <v>1679.3870296272405</v>
      </c>
      <c r="DP20" s="22">
        <v>1378.7267013520921</v>
      </c>
      <c r="DQ20" s="22">
        <v>1352.3762819933036</v>
      </c>
      <c r="DR20" s="22">
        <v>1307.7381455566892</v>
      </c>
      <c r="DS20" s="22">
        <v>1850.7416979951538</v>
      </c>
      <c r="DT20" s="22">
        <v>1142.3008727834531</v>
      </c>
      <c r="DU20" s="24">
        <v>1271.7091126151199</v>
      </c>
      <c r="DV20" s="24">
        <v>1721.1528980810681</v>
      </c>
      <c r="DW20" s="22">
        <v>1948.6942162531479</v>
      </c>
      <c r="DX20" s="22">
        <v>1779.5444515476374</v>
      </c>
      <c r="DY20" s="22">
        <v>2192.9269342992093</v>
      </c>
      <c r="DZ20" s="22">
        <v>2550.1704460140045</v>
      </c>
      <c r="EA20" s="22">
        <v>2018.2454286575862</v>
      </c>
      <c r="EB20" s="22">
        <v>2314.3097786262715</v>
      </c>
      <c r="EC20" s="22">
        <v>2095.133451694885</v>
      </c>
      <c r="ED20" s="22">
        <v>2517.2976640321817</v>
      </c>
      <c r="EE20" s="22">
        <v>2819.4082534635008</v>
      </c>
      <c r="EF20" s="25">
        <v>2276.0925730666941</v>
      </c>
      <c r="EG20" s="25">
        <v>2261.1510662913884</v>
      </c>
      <c r="EH20" s="25">
        <v>2332.8399328905689</v>
      </c>
      <c r="EI20" s="25">
        <v>2509.3139354494606</v>
      </c>
      <c r="EJ20" s="25">
        <v>3470.9393065781646</v>
      </c>
      <c r="EK20" s="25">
        <v>3075.4208459203824</v>
      </c>
      <c r="EL20" s="25">
        <v>3235.4812077712941</v>
      </c>
      <c r="EM20" s="25">
        <v>3845.2618197703787</v>
      </c>
      <c r="EN20" s="25">
        <v>2927.9950979676569</v>
      </c>
      <c r="EO20" s="25">
        <v>3771.1506481300839</v>
      </c>
      <c r="EP20" s="25">
        <v>3335.2551535942102</v>
      </c>
      <c r="EQ20" s="25">
        <v>4417.588201904764</v>
      </c>
      <c r="ER20" s="25">
        <v>4011.8063295405827</v>
      </c>
      <c r="ES20" s="25">
        <v>3346.7209936919776</v>
      </c>
      <c r="ET20" s="25">
        <v>3370.1395405256408</v>
      </c>
      <c r="EU20" s="25">
        <v>3924.1298972944146</v>
      </c>
      <c r="EV20" s="25">
        <v>3544.0324588331837</v>
      </c>
      <c r="EW20" s="25">
        <v>3126.1558477192252</v>
      </c>
      <c r="EX20" s="25">
        <v>4038.4621874227632</v>
      </c>
      <c r="EY20" s="25">
        <v>2368.0225823496262</v>
      </c>
      <c r="EZ20" s="25">
        <v>2756.220982990586</v>
      </c>
      <c r="FA20" s="25">
        <v>4410.5946869942991</v>
      </c>
      <c r="FB20" s="25">
        <v>4405.2662816859556</v>
      </c>
      <c r="FC20" s="25">
        <v>3983.1558054251391</v>
      </c>
      <c r="FD20" s="25">
        <v>14274.052045347506</v>
      </c>
      <c r="FE20" s="25">
        <v>3726.5818255600916</v>
      </c>
      <c r="FF20" s="25">
        <v>4103.1787316680839</v>
      </c>
      <c r="FG20" s="25">
        <v>4803.031657480703</v>
      </c>
      <c r="FH20" s="25">
        <v>5969.4724886483618</v>
      </c>
      <c r="FI20" s="25">
        <v>4445.3190961470191</v>
      </c>
      <c r="FJ20" s="25">
        <v>6251.2535166495954</v>
      </c>
      <c r="FK20" s="25">
        <v>4130.7636674662426</v>
      </c>
      <c r="FL20" s="25">
        <v>3877.6891808182409</v>
      </c>
      <c r="FM20" s="25">
        <v>4238.5736643690816</v>
      </c>
      <c r="FN20" s="25">
        <v>4014.790498842558</v>
      </c>
      <c r="FO20" s="25">
        <v>4992.7139271678971</v>
      </c>
      <c r="FP20" s="25">
        <v>4003.9303135018076</v>
      </c>
      <c r="FQ20" s="25">
        <v>3894.2025682374338</v>
      </c>
      <c r="FR20" s="25">
        <v>5012.0947908431326</v>
      </c>
      <c r="FS20" s="25">
        <v>5472.9737820741457</v>
      </c>
      <c r="FT20" s="25">
        <v>7958.6239722666924</v>
      </c>
      <c r="FU20" s="25"/>
      <c r="FV20" s="25"/>
      <c r="FW20" s="25"/>
      <c r="FX20" s="25"/>
      <c r="FY20" s="5"/>
      <c r="GA20" s="26"/>
      <c r="GB20" s="26"/>
      <c r="GC20" s="26"/>
      <c r="GD20" s="26"/>
    </row>
    <row r="21" spans="1:380" s="30" customFormat="1" ht="15.75" customHeight="1">
      <c r="A21" s="21" t="s">
        <v>59</v>
      </c>
      <c r="B21" s="29" t="s">
        <v>792</v>
      </c>
      <c r="C21" s="30" t="s">
        <v>835</v>
      </c>
      <c r="AZ21" s="29"/>
      <c r="BA21" s="29"/>
      <c r="BB21" s="29"/>
      <c r="BC21" s="29"/>
      <c r="BD21" s="29"/>
      <c r="BE21" s="29"/>
      <c r="BF21" s="29"/>
      <c r="BG21" s="29"/>
      <c r="BH21" s="29"/>
      <c r="DD21" s="31"/>
      <c r="DE21" s="31"/>
      <c r="DH21" s="31"/>
      <c r="DI21" s="31"/>
      <c r="DK21" s="31"/>
      <c r="DU21" s="32"/>
      <c r="DV21" s="32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FU21" s="22"/>
      <c r="FV21" s="22"/>
      <c r="FW21" s="22"/>
      <c r="FX21" s="22"/>
      <c r="FY21" s="5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</row>
    <row r="22" spans="1:380" s="22" customFormat="1" ht="15.75" customHeight="1">
      <c r="A22" s="21" t="s">
        <v>60</v>
      </c>
      <c r="B22" s="21" t="s">
        <v>420</v>
      </c>
      <c r="C22" s="22" t="s">
        <v>666</v>
      </c>
      <c r="AU22" s="22">
        <v>116.05981589</v>
      </c>
      <c r="AV22" s="22">
        <v>113.80757634</v>
      </c>
      <c r="AW22" s="22">
        <v>188.56555175</v>
      </c>
      <c r="AX22" s="22">
        <v>127.7838501</v>
      </c>
      <c r="AY22" s="22">
        <v>262.2940011</v>
      </c>
      <c r="AZ22" s="21">
        <v>78.867105349999946</v>
      </c>
      <c r="BA22" s="21">
        <v>68.68803616000001</v>
      </c>
      <c r="BB22" s="21">
        <v>11.703730120000001</v>
      </c>
      <c r="BC22" s="21">
        <v>29.854202099999998</v>
      </c>
      <c r="BD22" s="21">
        <v>17.399999999999999</v>
      </c>
      <c r="BE22" s="21">
        <v>19.528939700000009</v>
      </c>
      <c r="BF22" s="21">
        <v>66.7</v>
      </c>
      <c r="BG22" s="21">
        <v>71.8</v>
      </c>
      <c r="BH22" s="21">
        <v>69.7</v>
      </c>
      <c r="BI22" s="22">
        <v>14.342083090000001</v>
      </c>
      <c r="BJ22" s="22">
        <v>132.19999999999999</v>
      </c>
      <c r="BK22" s="22">
        <v>71.400000000000006</v>
      </c>
      <c r="BL22" s="22">
        <v>145.82127271000002</v>
      </c>
      <c r="BM22" s="22">
        <v>41.149547169999991</v>
      </c>
      <c r="BN22" s="22">
        <v>20.8</v>
      </c>
      <c r="BO22" s="22">
        <v>4.9135289999999998E-2</v>
      </c>
      <c r="BP22" s="22">
        <v>0</v>
      </c>
      <c r="BQ22" s="22">
        <v>1.6559959999999999E-2</v>
      </c>
      <c r="BR22" s="22">
        <v>1.0800000000000001E-2</v>
      </c>
      <c r="BS22" s="22">
        <v>1.2960000000000001E-3</v>
      </c>
      <c r="BT22" s="22">
        <v>0</v>
      </c>
      <c r="BU22" s="22">
        <v>0</v>
      </c>
      <c r="BV22" s="22">
        <v>0</v>
      </c>
      <c r="BW22" s="22">
        <v>0.9</v>
      </c>
      <c r="BX22" s="22">
        <v>102.29961975249999</v>
      </c>
      <c r="BY22" s="22">
        <v>55.877481840000002</v>
      </c>
      <c r="BZ22" s="22">
        <v>91.465616682499999</v>
      </c>
      <c r="CA22" s="22">
        <v>86.821126484999994</v>
      </c>
      <c r="CB22" s="22">
        <v>95.691005324999992</v>
      </c>
      <c r="CC22" s="22">
        <v>114.39563407499999</v>
      </c>
      <c r="CD22" s="22">
        <v>117.8535779625</v>
      </c>
      <c r="CE22" s="22">
        <v>100.0656925925</v>
      </c>
      <c r="CF22" s="22">
        <v>83.853193830000009</v>
      </c>
      <c r="CG22" s="22">
        <v>76.782899810000004</v>
      </c>
      <c r="CH22" s="22">
        <v>88.883606122499998</v>
      </c>
      <c r="CI22" s="22">
        <v>27.636873802499998</v>
      </c>
      <c r="CJ22" s="22">
        <v>180.834537445</v>
      </c>
      <c r="CK22" s="22">
        <v>71.531588445000011</v>
      </c>
      <c r="CL22" s="22">
        <v>47.804789825000015</v>
      </c>
      <c r="CM22" s="22">
        <v>145.19641484500002</v>
      </c>
      <c r="CN22" s="22">
        <v>47.274117395000012</v>
      </c>
      <c r="CO22" s="22">
        <v>62.918895055000014</v>
      </c>
      <c r="CP22" s="22">
        <v>61.447452575000014</v>
      </c>
      <c r="CQ22" s="22">
        <v>34.32460277500001</v>
      </c>
      <c r="CR22" s="22">
        <v>74.172674175000012</v>
      </c>
      <c r="CS22" s="22">
        <v>1.1216240950000014</v>
      </c>
      <c r="CT22" s="22">
        <v>43.754521065000013</v>
      </c>
      <c r="CU22" s="22">
        <v>43.818315975000012</v>
      </c>
      <c r="CV22" s="22">
        <v>18.451571269999999</v>
      </c>
      <c r="CW22" s="22">
        <v>6.8152757399999997</v>
      </c>
      <c r="CX22" s="22">
        <v>9.3009480800000013</v>
      </c>
      <c r="CY22" s="22">
        <v>1.2234497</v>
      </c>
      <c r="CZ22" s="22">
        <v>1.8547224999999998</v>
      </c>
      <c r="DA22" s="22">
        <v>1.06941679</v>
      </c>
      <c r="DB22" s="22">
        <v>5.1212194000000002</v>
      </c>
      <c r="DC22" s="22">
        <v>49.946717929999998</v>
      </c>
      <c r="DD22" s="23">
        <v>1.68720925</v>
      </c>
      <c r="DE22" s="23">
        <v>13.327280929999997</v>
      </c>
      <c r="DF22" s="22">
        <v>8.5544131500000002</v>
      </c>
      <c r="DG22" s="22">
        <v>4.7367083700000006</v>
      </c>
      <c r="DH22" s="23">
        <v>18.913902059999998</v>
      </c>
      <c r="DI22" s="23">
        <v>8.0580049599999999</v>
      </c>
      <c r="DJ22" s="22">
        <v>9.6749750600000013</v>
      </c>
      <c r="DK22" s="23">
        <v>18.481050960000001</v>
      </c>
      <c r="DL22" s="22">
        <v>49.645220079999966</v>
      </c>
      <c r="DM22" s="22">
        <v>3.17897959</v>
      </c>
      <c r="DN22" s="22">
        <v>16.5977465</v>
      </c>
      <c r="DO22" s="22">
        <v>10.59472616</v>
      </c>
      <c r="DP22" s="22">
        <v>152.87163975999988</v>
      </c>
      <c r="DQ22" s="22">
        <v>80.11617840000001</v>
      </c>
      <c r="DR22" s="22">
        <v>26.728046389999999</v>
      </c>
      <c r="DS22" s="22">
        <v>1.54432926</v>
      </c>
      <c r="DT22" s="22">
        <v>80.898511459999995</v>
      </c>
      <c r="DU22" s="24">
        <v>74.080772780000018</v>
      </c>
      <c r="DV22" s="24">
        <v>67.06766607000003</v>
      </c>
      <c r="DW22" s="22">
        <v>144.36302695999998</v>
      </c>
      <c r="DX22" s="22">
        <v>69.621584420000005</v>
      </c>
      <c r="DY22" s="22">
        <v>34.986180240000003</v>
      </c>
      <c r="DZ22" s="22">
        <v>48.907828620000004</v>
      </c>
      <c r="EA22" s="22">
        <v>58.22545916</v>
      </c>
      <c r="EB22" s="22">
        <v>36.2926438</v>
      </c>
      <c r="EC22" s="22">
        <v>40.256035839999996</v>
      </c>
      <c r="ED22" s="22">
        <v>49.673486229999995</v>
      </c>
      <c r="EE22" s="22">
        <v>73.712674829999997</v>
      </c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FY22" s="5"/>
    </row>
    <row r="23" spans="1:380" s="22" customFormat="1" ht="15.75" customHeight="1">
      <c r="A23" s="21" t="s">
        <v>61</v>
      </c>
      <c r="B23" s="21" t="s">
        <v>122</v>
      </c>
      <c r="C23" s="22" t="s">
        <v>472</v>
      </c>
      <c r="D23" s="22">
        <v>377.68716103000003</v>
      </c>
      <c r="E23" s="22">
        <v>294.78931871000003</v>
      </c>
      <c r="F23" s="22">
        <v>334.80562952000002</v>
      </c>
      <c r="G23" s="22">
        <v>257.31326648000004</v>
      </c>
      <c r="H23" s="22">
        <v>490.04448412000005</v>
      </c>
      <c r="I23" s="22">
        <v>224.307502</v>
      </c>
      <c r="J23" s="22">
        <v>313.81074574249999</v>
      </c>
      <c r="K23" s="22">
        <v>264.05088899999998</v>
      </c>
      <c r="L23" s="22">
        <v>334.03052164999997</v>
      </c>
      <c r="M23" s="22">
        <v>193.62931500000002</v>
      </c>
      <c r="N23" s="22">
        <v>299.9357950000001</v>
      </c>
      <c r="O23" s="22">
        <v>296.49735000000004</v>
      </c>
      <c r="P23" s="22">
        <v>282.07425700000005</v>
      </c>
      <c r="Q23" s="22">
        <v>369.98087299999992</v>
      </c>
      <c r="R23" s="22">
        <v>310.89042600000033</v>
      </c>
      <c r="S23" s="22">
        <v>267.37013499999995</v>
      </c>
      <c r="T23" s="22">
        <v>408.15602700000051</v>
      </c>
      <c r="U23" s="22">
        <v>280.2046919999998</v>
      </c>
      <c r="V23" s="22">
        <v>391.98262750000038</v>
      </c>
      <c r="W23" s="22">
        <v>255.61114400000014</v>
      </c>
      <c r="X23" s="22">
        <v>361.7091074999999</v>
      </c>
      <c r="Y23" s="22">
        <v>304.81181264000003</v>
      </c>
      <c r="Z23" s="22">
        <v>311.15654999999981</v>
      </c>
      <c r="AA23" s="22">
        <v>428.53222299999965</v>
      </c>
      <c r="AB23" s="22">
        <v>329.76349600000003</v>
      </c>
      <c r="AC23" s="22">
        <v>234.90357955000096</v>
      </c>
      <c r="AD23" s="22">
        <v>282.08159723999989</v>
      </c>
      <c r="AE23" s="22">
        <v>304.03531066000045</v>
      </c>
      <c r="AF23" s="22">
        <v>351.06910851699985</v>
      </c>
      <c r="AG23" s="22">
        <v>268.53141237000131</v>
      </c>
      <c r="AH23" s="22">
        <v>397.34855404000047</v>
      </c>
      <c r="AI23" s="22">
        <v>368.24376581999951</v>
      </c>
      <c r="AJ23" s="22">
        <v>347.9946506</v>
      </c>
      <c r="AK23" s="22">
        <v>249.11546600000008</v>
      </c>
      <c r="AL23" s="22">
        <v>241.39603673000033</v>
      </c>
      <c r="AM23" s="22">
        <v>296.93929184999882</v>
      </c>
      <c r="AN23" s="22">
        <v>364.22832740999996</v>
      </c>
      <c r="AO23" s="22">
        <v>299.02511192999998</v>
      </c>
      <c r="AP23" s="22">
        <v>298.05714425000002</v>
      </c>
      <c r="AQ23" s="22">
        <v>347.49644721999999</v>
      </c>
      <c r="AR23" s="22">
        <v>335.17646574999998</v>
      </c>
      <c r="AS23" s="22">
        <v>345.87070775000007</v>
      </c>
      <c r="AT23" s="22">
        <v>403.44915900000001</v>
      </c>
      <c r="AU23" s="22">
        <v>291.70997499999999</v>
      </c>
      <c r="AV23" s="22">
        <v>494.00214102999996</v>
      </c>
      <c r="AW23" s="22">
        <v>428.10962875000007</v>
      </c>
      <c r="AX23" s="22">
        <v>345.47861747000002</v>
      </c>
      <c r="AY23" s="22">
        <v>618.94760637000013</v>
      </c>
      <c r="AZ23" s="21">
        <v>287.14331987396906</v>
      </c>
      <c r="BA23" s="21">
        <v>331.92771577293593</v>
      </c>
      <c r="BB23" s="21">
        <v>279.99020236274458</v>
      </c>
      <c r="BC23" s="21">
        <v>393.96851526376139</v>
      </c>
      <c r="BD23" s="21">
        <v>321.70080157406949</v>
      </c>
      <c r="BE23" s="21">
        <v>330.09545176797775</v>
      </c>
      <c r="BF23" s="21">
        <v>460.33217623400003</v>
      </c>
      <c r="BG23" s="21">
        <v>390.43879984699993</v>
      </c>
      <c r="BH23" s="21">
        <v>331.04573354999991</v>
      </c>
      <c r="BI23" s="22">
        <v>398.81863448351112</v>
      </c>
      <c r="BJ23" s="22">
        <v>520.23056563859984</v>
      </c>
      <c r="BK23" s="22">
        <v>669.20187461698424</v>
      </c>
      <c r="BL23" s="22">
        <v>430.13138383612471</v>
      </c>
      <c r="BM23" s="22">
        <v>336.25962702526482</v>
      </c>
      <c r="BN23" s="22">
        <v>499.1433214404347</v>
      </c>
      <c r="BO23" s="22">
        <v>548.76485922621464</v>
      </c>
      <c r="BP23" s="22">
        <v>523.32727015739283</v>
      </c>
      <c r="BQ23" s="22">
        <v>461.46626794505733</v>
      </c>
      <c r="BR23" s="22">
        <v>511.52710107314363</v>
      </c>
      <c r="BS23" s="22">
        <v>469.46648736088991</v>
      </c>
      <c r="BT23" s="22">
        <v>444.02230595766662</v>
      </c>
      <c r="BU23" s="22">
        <v>583.73270792783262</v>
      </c>
      <c r="BV23" s="22">
        <v>443.74195501625479</v>
      </c>
      <c r="BW23" s="22">
        <v>697.93036777581699</v>
      </c>
      <c r="BX23" s="22">
        <v>561.42610140014233</v>
      </c>
      <c r="BY23" s="22">
        <v>521.56906046683423</v>
      </c>
      <c r="BZ23" s="22">
        <v>510.65389284807611</v>
      </c>
      <c r="CA23" s="22">
        <v>516.37641302222107</v>
      </c>
      <c r="CB23" s="22">
        <v>577.46955760793594</v>
      </c>
      <c r="CC23" s="22">
        <v>660.96506466781273</v>
      </c>
      <c r="CD23" s="22">
        <v>808.31354435350784</v>
      </c>
      <c r="CE23" s="22">
        <v>612.06043866589914</v>
      </c>
      <c r="CF23" s="22">
        <v>566.55566454716279</v>
      </c>
      <c r="CG23" s="22">
        <v>848.08266947683694</v>
      </c>
      <c r="CH23" s="22">
        <v>610.73261972131456</v>
      </c>
      <c r="CI23" s="22">
        <v>912.18881125615644</v>
      </c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D23" s="23"/>
      <c r="DE23" s="23"/>
      <c r="DH23" s="23"/>
      <c r="DI23" s="23"/>
      <c r="DK23" s="23"/>
      <c r="DU23" s="24"/>
      <c r="DV23" s="24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FY23" s="5"/>
    </row>
    <row r="24" spans="1:380" s="22" customFormat="1" ht="15.75" customHeight="1">
      <c r="A24" s="21" t="s">
        <v>62</v>
      </c>
      <c r="B24" s="21" t="s">
        <v>123</v>
      </c>
      <c r="C24" s="22" t="s">
        <v>473</v>
      </c>
      <c r="D24" s="22">
        <v>89.084585000000018</v>
      </c>
      <c r="E24" s="22">
        <v>100.50491699999999</v>
      </c>
      <c r="F24" s="22">
        <v>90.579871000000011</v>
      </c>
      <c r="G24" s="22">
        <v>89.789154480000022</v>
      </c>
      <c r="H24" s="22">
        <v>89.511218920000005</v>
      </c>
      <c r="I24" s="22">
        <v>87.989221000000001</v>
      </c>
      <c r="J24" s="22">
        <v>152.10551999999998</v>
      </c>
      <c r="K24" s="22">
        <v>91.926153000000014</v>
      </c>
      <c r="L24" s="22">
        <v>90.118026000000015</v>
      </c>
      <c r="M24" s="22">
        <v>87.493228000000016</v>
      </c>
      <c r="N24" s="22">
        <v>104.47794399999999</v>
      </c>
      <c r="O24" s="22">
        <v>122.56808000000002</v>
      </c>
      <c r="P24" s="22">
        <v>116.205411</v>
      </c>
      <c r="Q24" s="22">
        <v>124.01905599999999</v>
      </c>
      <c r="R24" s="22">
        <v>124.973012</v>
      </c>
      <c r="S24" s="22">
        <v>122.16604000000004</v>
      </c>
      <c r="T24" s="22">
        <v>116.92677699999999</v>
      </c>
      <c r="U24" s="22">
        <v>106.671813</v>
      </c>
      <c r="V24" s="22">
        <v>171.55045199999998</v>
      </c>
      <c r="W24" s="22">
        <v>105.00369600000001</v>
      </c>
      <c r="X24" s="22">
        <v>115.334366</v>
      </c>
      <c r="Y24" s="22">
        <v>105.09975799999998</v>
      </c>
      <c r="Z24" s="22">
        <v>105.5409348</v>
      </c>
      <c r="AA24" s="22">
        <v>112.15266500000001</v>
      </c>
      <c r="AB24" s="22">
        <v>104.51955000000001</v>
      </c>
      <c r="AC24" s="22">
        <v>109.69976319000004</v>
      </c>
      <c r="AD24" s="22">
        <v>108.70374829999999</v>
      </c>
      <c r="AE24" s="22">
        <v>107.12922275999998</v>
      </c>
      <c r="AF24" s="22">
        <v>107.17042114</v>
      </c>
      <c r="AG24" s="22">
        <v>106.90619699999999</v>
      </c>
      <c r="AH24" s="22">
        <v>175.62240700000004</v>
      </c>
      <c r="AI24" s="22">
        <v>108.39375899999997</v>
      </c>
      <c r="AJ24" s="22">
        <v>112.56084700000001</v>
      </c>
      <c r="AK24" s="22">
        <v>107.81070599999998</v>
      </c>
      <c r="AL24" s="22">
        <v>107.36500899999999</v>
      </c>
      <c r="AM24" s="22">
        <v>117.45675700000004</v>
      </c>
      <c r="AN24" s="22">
        <v>110.47417745</v>
      </c>
      <c r="AO24" s="22">
        <v>118.33514203</v>
      </c>
      <c r="AP24" s="22">
        <v>118.75931800000001</v>
      </c>
      <c r="AQ24" s="22">
        <v>122.88361122000001</v>
      </c>
      <c r="AR24" s="22">
        <v>124.69431500000002</v>
      </c>
      <c r="AS24" s="22">
        <v>129.335015</v>
      </c>
      <c r="AT24" s="22">
        <v>198.22131899999999</v>
      </c>
      <c r="AU24" s="22">
        <v>123.45629399999999</v>
      </c>
      <c r="AV24" s="22">
        <v>122.63485558999999</v>
      </c>
      <c r="AW24" s="22">
        <v>119.60285013000002</v>
      </c>
      <c r="AX24" s="22">
        <v>116.58519452999998</v>
      </c>
      <c r="AY24" s="22">
        <v>127.86088500000002</v>
      </c>
      <c r="AZ24" s="21">
        <v>122.36272294</v>
      </c>
      <c r="BA24" s="21">
        <v>122.93036266999999</v>
      </c>
      <c r="BB24" s="21">
        <v>124.25046699999999</v>
      </c>
      <c r="BC24" s="21">
        <v>121.681113224</v>
      </c>
      <c r="BD24" s="21">
        <v>123.79678036</v>
      </c>
      <c r="BE24" s="21">
        <v>129.82248727999999</v>
      </c>
      <c r="BF24" s="21">
        <v>205.26114290999996</v>
      </c>
      <c r="BG24" s="21">
        <v>127.24425242</v>
      </c>
      <c r="BH24" s="21">
        <v>127.17570215000003</v>
      </c>
      <c r="BI24" s="22">
        <v>124.00312245000001</v>
      </c>
      <c r="BJ24" s="22">
        <v>134.51920455000004</v>
      </c>
      <c r="BK24" s="22">
        <v>139.13801300000003</v>
      </c>
      <c r="BL24" s="22">
        <v>132.16887954000001</v>
      </c>
      <c r="BM24" s="22">
        <v>140.00665699999999</v>
      </c>
      <c r="BN24" s="22">
        <v>132.253974</v>
      </c>
      <c r="BO24" s="22">
        <v>134.87328500000007</v>
      </c>
      <c r="BP24" s="22">
        <v>167.733767</v>
      </c>
      <c r="BQ24" s="22">
        <v>157.59869999999995</v>
      </c>
      <c r="BR24" s="22">
        <v>236.83761000000001</v>
      </c>
      <c r="BS24" s="22">
        <v>165.94790700000001</v>
      </c>
      <c r="BT24" s="22">
        <v>169.901928</v>
      </c>
      <c r="BU24" s="22">
        <v>158.76819380000001</v>
      </c>
      <c r="BV24" s="22">
        <v>161.31375199999997</v>
      </c>
      <c r="BW24" s="22">
        <v>165.07875799999999</v>
      </c>
      <c r="BX24" s="22">
        <v>163.53379999999999</v>
      </c>
      <c r="BY24" s="22">
        <v>167.6131297</v>
      </c>
      <c r="BZ24" s="22">
        <v>165.33579863</v>
      </c>
      <c r="CA24" s="22">
        <v>163.15965787000005</v>
      </c>
      <c r="CB24" s="22">
        <v>162.08250899000004</v>
      </c>
      <c r="CC24" s="22">
        <v>161.28859798000002</v>
      </c>
      <c r="CD24" s="22">
        <v>258.42931252000005</v>
      </c>
      <c r="CE24" s="22">
        <v>171.91767832999997</v>
      </c>
      <c r="CF24" s="22">
        <v>198.80247031000002</v>
      </c>
      <c r="CG24" s="22">
        <v>213.92650360000002</v>
      </c>
      <c r="CH24" s="22">
        <v>202.38936609999999</v>
      </c>
      <c r="CI24" s="22">
        <v>385.92025264</v>
      </c>
      <c r="CJ24" s="22">
        <v>214.76931194000002</v>
      </c>
      <c r="CK24" s="22">
        <v>218.44789631999998</v>
      </c>
      <c r="CL24" s="22">
        <v>244.72697565000001</v>
      </c>
      <c r="CM24" s="22">
        <v>247.65209362999997</v>
      </c>
      <c r="CN24" s="22">
        <v>252.98834355</v>
      </c>
      <c r="CO24" s="22">
        <v>281.22063068</v>
      </c>
      <c r="CP24" s="22">
        <v>363.77795158999999</v>
      </c>
      <c r="CQ24" s="22">
        <v>278.17670071999993</v>
      </c>
      <c r="CR24" s="22">
        <v>277.59299748000001</v>
      </c>
      <c r="CS24" s="22">
        <v>264.97489180999997</v>
      </c>
      <c r="CT24" s="22">
        <v>272.36598136999999</v>
      </c>
      <c r="CU24" s="22">
        <v>334.22142116999999</v>
      </c>
      <c r="CV24" s="22">
        <v>307.60764752999995</v>
      </c>
      <c r="CW24" s="22">
        <v>304.78917048999995</v>
      </c>
      <c r="CX24" s="22">
        <v>315.61438116999994</v>
      </c>
      <c r="CY24" s="22">
        <v>318.72429043000005</v>
      </c>
      <c r="CZ24" s="22">
        <v>355.58804165999999</v>
      </c>
      <c r="DA24" s="22">
        <v>367.49963674000003</v>
      </c>
      <c r="DB24" s="22">
        <v>501.13329009999995</v>
      </c>
      <c r="DC24" s="22">
        <v>294.21301147999998</v>
      </c>
      <c r="DD24" s="23">
        <v>295.59120932999997</v>
      </c>
      <c r="DE24" s="23">
        <v>300.03155339</v>
      </c>
      <c r="DF24" s="22">
        <v>315.97787939999995</v>
      </c>
      <c r="DG24" s="22">
        <v>358.56926808000003</v>
      </c>
      <c r="DH24" s="23">
        <v>321.35541865000005</v>
      </c>
      <c r="DI24" s="23">
        <v>341.31226115999999</v>
      </c>
      <c r="DJ24" s="22">
        <v>329.76727366</v>
      </c>
      <c r="DK24" s="23">
        <v>324.26499175999993</v>
      </c>
      <c r="DL24" s="22">
        <v>337.52739922000001</v>
      </c>
      <c r="DM24" s="22">
        <v>380.36493993000005</v>
      </c>
      <c r="DN24" s="22">
        <v>558.88239198999997</v>
      </c>
      <c r="DO24" s="22">
        <v>375.49417754000001</v>
      </c>
      <c r="DP24" s="22">
        <v>420.09112733000006</v>
      </c>
      <c r="DQ24" s="22">
        <v>415.1768348299999</v>
      </c>
      <c r="DR24" s="22">
        <v>418.3617413099999</v>
      </c>
      <c r="DS24" s="22">
        <v>441.24594751999996</v>
      </c>
      <c r="DT24" s="22">
        <v>408.53457977999994</v>
      </c>
      <c r="DU24" s="24">
        <v>420.15590596999999</v>
      </c>
      <c r="DV24" s="24">
        <v>589.28964137000003</v>
      </c>
      <c r="DW24" s="22">
        <v>620.21636135000006</v>
      </c>
      <c r="DX24" s="22">
        <v>559.61308993</v>
      </c>
      <c r="DY24" s="22">
        <v>570.74479045999988</v>
      </c>
      <c r="DZ24" s="22">
        <v>895.06635400000005</v>
      </c>
      <c r="EA24" s="22">
        <v>615.99279016000014</v>
      </c>
      <c r="EB24" s="22">
        <v>656.92911263000008</v>
      </c>
      <c r="EC24" s="22">
        <v>631.57335379999995</v>
      </c>
      <c r="ED24" s="22">
        <v>623.70607255000016</v>
      </c>
      <c r="EE24" s="22">
        <v>682.08693553000001</v>
      </c>
      <c r="EF24" s="25">
        <v>653.27884644000005</v>
      </c>
      <c r="EG24" s="25">
        <v>672.38727682999991</v>
      </c>
      <c r="EH24" s="25">
        <v>682.41853972000013</v>
      </c>
      <c r="EI24" s="25">
        <v>654.67013271999997</v>
      </c>
      <c r="EJ24" s="25">
        <v>793.5398352599999</v>
      </c>
      <c r="EK24" s="25">
        <v>794.47415440999987</v>
      </c>
      <c r="EL24" s="25">
        <v>1033.38468233</v>
      </c>
      <c r="EM24" s="25">
        <v>802.65873776000001</v>
      </c>
      <c r="EN24" s="25">
        <v>795.03841124000007</v>
      </c>
      <c r="EO24" s="25">
        <v>770.23482519000004</v>
      </c>
      <c r="EP24" s="25">
        <v>784.75494711999988</v>
      </c>
      <c r="EQ24" s="25">
        <v>894.76066385000001</v>
      </c>
      <c r="ER24" s="25">
        <v>867.53343804999986</v>
      </c>
      <c r="ES24" s="25">
        <v>854.45951199999979</v>
      </c>
      <c r="ET24" s="25">
        <v>835.23654005000003</v>
      </c>
      <c r="EU24" s="25">
        <v>907.83009894999998</v>
      </c>
      <c r="EV24" s="25">
        <v>889.60422639999979</v>
      </c>
      <c r="EW24" s="25">
        <v>896.2076955299998</v>
      </c>
      <c r="EX24" s="25">
        <v>1046.7900769300002</v>
      </c>
      <c r="EY24" s="25">
        <v>847.24163744999998</v>
      </c>
      <c r="EZ24" s="25">
        <v>896.69014641000001</v>
      </c>
      <c r="FA24" s="25">
        <v>1002.5273875600001</v>
      </c>
      <c r="FB24" s="25">
        <v>1064.4896148600001</v>
      </c>
      <c r="FC24" s="25">
        <v>1122.5308851699999</v>
      </c>
      <c r="FD24" s="25">
        <v>1093.5336606999999</v>
      </c>
      <c r="FE24" s="25">
        <v>1132.8995310399998</v>
      </c>
      <c r="FF24" s="25">
        <v>1199.6878696600002</v>
      </c>
      <c r="FG24" s="25">
        <v>1342.4579379100003</v>
      </c>
      <c r="FH24" s="25">
        <v>1300.2469338399997</v>
      </c>
      <c r="FI24" s="25">
        <v>1234.5073602</v>
      </c>
      <c r="FJ24" s="25">
        <v>1885.8664433900003</v>
      </c>
      <c r="FK24" s="25">
        <v>1187.4722877499996</v>
      </c>
      <c r="FL24" s="25">
        <v>1218.7775274600001</v>
      </c>
      <c r="FM24" s="25">
        <v>1152.0129123800002</v>
      </c>
      <c r="FN24" s="25">
        <v>1147.3497114000002</v>
      </c>
      <c r="FO24" s="25">
        <v>1237.3881097399999</v>
      </c>
      <c r="FP24" s="25">
        <v>1278.7500053799997</v>
      </c>
      <c r="FQ24" s="25">
        <v>1228.8300693899996</v>
      </c>
      <c r="FR24" s="25">
        <v>1246.9897660800004</v>
      </c>
      <c r="FS24" s="25">
        <v>1243.7516964399997</v>
      </c>
      <c r="FT24" s="25">
        <v>1265.0982429500002</v>
      </c>
      <c r="FU24" s="25"/>
      <c r="FV24" s="25"/>
      <c r="FW24" s="25"/>
      <c r="FX24" s="25"/>
      <c r="FY24" s="5"/>
      <c r="GA24" s="26"/>
      <c r="GB24" s="26"/>
      <c r="GC24" s="26"/>
      <c r="GD24" s="26"/>
    </row>
    <row r="25" spans="1:380" s="22" customFormat="1" ht="15.75" customHeight="1">
      <c r="A25" s="21" t="s">
        <v>63</v>
      </c>
      <c r="B25" s="21" t="s">
        <v>124</v>
      </c>
      <c r="C25" s="22" t="s">
        <v>474</v>
      </c>
      <c r="D25" s="22">
        <v>200.85499999999999</v>
      </c>
      <c r="E25" s="22">
        <v>78.088999999999999</v>
      </c>
      <c r="F25" s="22">
        <v>135.15</v>
      </c>
      <c r="G25" s="22">
        <v>42.042499999999997</v>
      </c>
      <c r="H25" s="22">
        <v>247.255</v>
      </c>
      <c r="I25" s="22">
        <v>14.08</v>
      </c>
      <c r="J25" s="22">
        <v>36.869999999999997</v>
      </c>
      <c r="K25" s="22">
        <v>44.98</v>
      </c>
      <c r="L25" s="22">
        <v>116.63499999999999</v>
      </c>
      <c r="M25" s="22">
        <v>3.5050000000000008</v>
      </c>
      <c r="N25" s="22">
        <v>42.838700000000102</v>
      </c>
      <c r="O25" s="22">
        <v>99.009999999999991</v>
      </c>
      <c r="P25" s="22">
        <v>59.163480000000064</v>
      </c>
      <c r="Q25" s="22">
        <v>97.683753999999922</v>
      </c>
      <c r="R25" s="22">
        <v>5.9948600000003296</v>
      </c>
      <c r="S25" s="22">
        <v>4.8778509999998754</v>
      </c>
      <c r="T25" s="22">
        <v>140.26917400000056</v>
      </c>
      <c r="U25" s="22">
        <v>2.8314779999997981</v>
      </c>
      <c r="V25" s="22">
        <v>59.457872500000377</v>
      </c>
      <c r="W25" s="22">
        <v>6.2261460000001332</v>
      </c>
      <c r="X25" s="22">
        <v>20.985915499999855</v>
      </c>
      <c r="Y25" s="22">
        <v>78.473000640000052</v>
      </c>
      <c r="Z25" s="22">
        <v>36.374074199999839</v>
      </c>
      <c r="AA25" s="22">
        <v>167.9358009999996</v>
      </c>
      <c r="AB25" s="22">
        <v>102.735783</v>
      </c>
      <c r="AC25" s="22">
        <v>7.0162700940009088</v>
      </c>
      <c r="AD25" s="22">
        <v>7.2745589919999532</v>
      </c>
      <c r="AE25" s="22">
        <v>74.645183150000449</v>
      </c>
      <c r="AF25" s="22">
        <v>76.315056436999811</v>
      </c>
      <c r="AG25" s="22">
        <v>10.594981370001332</v>
      </c>
      <c r="AH25" s="22">
        <v>74.71797263000046</v>
      </c>
      <c r="AI25" s="22">
        <v>128.70489881999953</v>
      </c>
      <c r="AJ25" s="22">
        <v>79.211848599999968</v>
      </c>
      <c r="AK25" s="22">
        <v>25.235517000000122</v>
      </c>
      <c r="AL25" s="22">
        <v>8.7668995600003399</v>
      </c>
      <c r="AM25" s="22">
        <v>9.4307039499988203</v>
      </c>
      <c r="AN25" s="22">
        <v>124.65458499999997</v>
      </c>
      <c r="AO25" s="22">
        <v>59.361046000000002</v>
      </c>
      <c r="AP25" s="22">
        <v>22.415653999999982</v>
      </c>
      <c r="AQ25" s="22">
        <v>74.742699999999985</v>
      </c>
      <c r="AR25" s="22">
        <v>24.019309000000014</v>
      </c>
      <c r="AS25" s="22">
        <v>4.8661230000000018</v>
      </c>
      <c r="AT25" s="22">
        <v>47.178474999999978</v>
      </c>
      <c r="AU25" s="22">
        <v>35.742789000000009</v>
      </c>
      <c r="AV25" s="22">
        <v>255.995</v>
      </c>
      <c r="AW25" s="22">
        <v>164.60097100000002</v>
      </c>
      <c r="AX25" s="22">
        <v>113.80764800000001</v>
      </c>
      <c r="AY25" s="22">
        <v>345.25413200000003</v>
      </c>
      <c r="AZ25" s="21">
        <v>46.07291525999981</v>
      </c>
      <c r="BA25" s="21">
        <v>83.886182430000176</v>
      </c>
      <c r="BB25" s="21">
        <v>18.674466810000013</v>
      </c>
      <c r="BC25" s="21">
        <v>124.78746978599995</v>
      </c>
      <c r="BD25" s="21">
        <v>62.764353710000059</v>
      </c>
      <c r="BE25" s="21">
        <v>47.292683384000078</v>
      </c>
      <c r="BF25" s="21">
        <v>74.535217190000083</v>
      </c>
      <c r="BG25" s="21">
        <v>101.63770462999993</v>
      </c>
      <c r="BH25" s="21">
        <v>45.319255289999859</v>
      </c>
      <c r="BI25" s="22">
        <v>29.534061240000149</v>
      </c>
      <c r="BJ25" s="22">
        <v>123.24048611999989</v>
      </c>
      <c r="BK25" s="22">
        <v>331.35934825000004</v>
      </c>
      <c r="BL25" s="22">
        <v>127.24393899145926</v>
      </c>
      <c r="BM25" s="22">
        <v>14.788262188162888</v>
      </c>
      <c r="BN25" s="22">
        <v>93.561691592209769</v>
      </c>
      <c r="BO25" s="22">
        <v>161.4314806318668</v>
      </c>
      <c r="BP25" s="22">
        <v>65.612822313535915</v>
      </c>
      <c r="BQ25" s="22">
        <v>77.69756990957444</v>
      </c>
      <c r="BR25" s="22">
        <v>63.572853359177302</v>
      </c>
      <c r="BS25" s="22">
        <v>91.61610595344392</v>
      </c>
      <c r="BT25" s="22">
        <v>47.476018686437207</v>
      </c>
      <c r="BU25" s="22">
        <v>127.70658044870875</v>
      </c>
      <c r="BV25" s="22">
        <v>51.576553254851433</v>
      </c>
      <c r="BW25" s="22">
        <v>196.71034298967686</v>
      </c>
      <c r="BX25" s="22">
        <v>68.400735494167705</v>
      </c>
      <c r="BY25" s="22">
        <v>57.805168712234682</v>
      </c>
      <c r="BZ25" s="22">
        <v>71.36038672973504</v>
      </c>
      <c r="CA25" s="22">
        <v>4.0317202945061581E-6</v>
      </c>
      <c r="CB25" s="22">
        <v>41.275404460940038</v>
      </c>
      <c r="CC25" s="22">
        <v>41.600845170964689</v>
      </c>
      <c r="CD25" s="22">
        <v>116.50412736095001</v>
      </c>
      <c r="CE25" s="22">
        <v>56.263326116960044</v>
      </c>
      <c r="CF25" s="22">
        <v>62.584788852965396</v>
      </c>
      <c r="CG25" s="22">
        <v>94.763791526900093</v>
      </c>
      <c r="CH25" s="22">
        <v>108.32858799707996</v>
      </c>
      <c r="CI25" s="22">
        <v>151.95618207006692</v>
      </c>
      <c r="CJ25" s="22">
        <v>109.157501776214</v>
      </c>
      <c r="CK25" s="22">
        <v>84.272702636899993</v>
      </c>
      <c r="CL25" s="22">
        <v>99.801986030100011</v>
      </c>
      <c r="CM25" s="22">
        <v>80.367125835958447</v>
      </c>
      <c r="CN25" s="22">
        <v>105.36889680420998</v>
      </c>
      <c r="CO25" s="22">
        <v>109.71889790235001</v>
      </c>
      <c r="CP25" s="22">
        <v>174.41885029260436</v>
      </c>
      <c r="CQ25" s="22">
        <v>91.725294292219971</v>
      </c>
      <c r="CR25" s="22">
        <v>83.565217591519996</v>
      </c>
      <c r="CS25" s="22">
        <v>174.06702481608005</v>
      </c>
      <c r="CT25" s="22">
        <v>310.07983750588005</v>
      </c>
      <c r="CU25" s="22">
        <v>395.20948613100001</v>
      </c>
      <c r="CV25" s="22">
        <v>156.90476559459668</v>
      </c>
      <c r="CW25" s="22">
        <v>100.89410475412447</v>
      </c>
      <c r="CX25" s="22">
        <v>117.67295615405895</v>
      </c>
      <c r="CY25" s="22">
        <v>128.04838336895645</v>
      </c>
      <c r="CZ25" s="22">
        <v>118.84178318317699</v>
      </c>
      <c r="DA25" s="22">
        <v>229.35256358368429</v>
      </c>
      <c r="DB25" s="22">
        <v>89.239755963733742</v>
      </c>
      <c r="DC25" s="22">
        <v>36.708980488141613</v>
      </c>
      <c r="DD25" s="23">
        <v>47.63552752867777</v>
      </c>
      <c r="DE25" s="23">
        <v>46.457983312000124</v>
      </c>
      <c r="DF25" s="22">
        <v>46.950936189835986</v>
      </c>
      <c r="DG25" s="22">
        <v>138.53900602193019</v>
      </c>
      <c r="DH25" s="23">
        <v>67.69259913704002</v>
      </c>
      <c r="DI25" s="23">
        <v>72.214915735319977</v>
      </c>
      <c r="DJ25" s="22">
        <v>39.197606795079999</v>
      </c>
      <c r="DK25" s="23">
        <v>85.401203219050018</v>
      </c>
      <c r="DL25" s="22">
        <v>103.25221853706999</v>
      </c>
      <c r="DM25" s="22">
        <v>184.47131267857998</v>
      </c>
      <c r="DN25" s="22">
        <v>113.75826347988529</v>
      </c>
      <c r="DO25" s="22">
        <v>180.71475600873998</v>
      </c>
      <c r="DP25" s="22">
        <v>166.57235194231333</v>
      </c>
      <c r="DQ25" s="22">
        <v>260.59869746126702</v>
      </c>
      <c r="DR25" s="22">
        <v>172.76233928621301</v>
      </c>
      <c r="DS25" s="22">
        <v>210.75579463830999</v>
      </c>
      <c r="DT25" s="22">
        <v>122.15489282825976</v>
      </c>
      <c r="DU25" s="24">
        <v>132.13902792827233</v>
      </c>
      <c r="DV25" s="24">
        <v>147.53333834513461</v>
      </c>
      <c r="DW25" s="22">
        <v>245.99747930086892</v>
      </c>
      <c r="DX25" s="22">
        <v>213.5413628010605</v>
      </c>
      <c r="DY25" s="22">
        <v>289.91671189892713</v>
      </c>
      <c r="DZ25" s="22">
        <v>281.78584238611859</v>
      </c>
      <c r="EA25" s="22">
        <v>296.75198483015049</v>
      </c>
      <c r="EB25" s="22">
        <v>287.19737132839902</v>
      </c>
      <c r="EC25" s="22">
        <v>310.10717339870564</v>
      </c>
      <c r="ED25" s="22">
        <v>244.03997556772362</v>
      </c>
      <c r="EE25" s="22">
        <v>430.02844739990275</v>
      </c>
      <c r="EF25" s="25">
        <v>312.61345430950445</v>
      </c>
      <c r="EG25" s="25">
        <v>312.20549627623365</v>
      </c>
      <c r="EH25" s="25">
        <v>281.07209413449283</v>
      </c>
      <c r="EI25" s="25">
        <v>300.75062015077134</v>
      </c>
      <c r="EJ25" s="25">
        <v>496.03804328125921</v>
      </c>
      <c r="EK25" s="25">
        <v>564.95823590736325</v>
      </c>
      <c r="EL25" s="25">
        <v>477.40211183336834</v>
      </c>
      <c r="EM25" s="25">
        <v>692.78913838564245</v>
      </c>
      <c r="EN25" s="25">
        <v>370.09766328079195</v>
      </c>
      <c r="EO25" s="25">
        <v>516.52292375967158</v>
      </c>
      <c r="EP25" s="25">
        <v>483.54136471807908</v>
      </c>
      <c r="EQ25" s="25">
        <v>860.77927661034482</v>
      </c>
      <c r="ER25" s="25">
        <v>590.69785090904088</v>
      </c>
      <c r="ES25" s="25">
        <v>575.78432015665624</v>
      </c>
      <c r="ET25" s="25">
        <v>635.80269697749497</v>
      </c>
      <c r="EU25" s="25">
        <v>694.50005268692803</v>
      </c>
      <c r="EV25" s="25">
        <v>461.65714437523008</v>
      </c>
      <c r="EW25" s="25">
        <v>326.56218839088592</v>
      </c>
      <c r="EX25" s="25">
        <v>483.6245351177439</v>
      </c>
      <c r="EY25" s="25">
        <v>381.87159332252662</v>
      </c>
      <c r="EZ25" s="25">
        <v>283.79875902881747</v>
      </c>
      <c r="FA25" s="25">
        <v>826.24292281516955</v>
      </c>
      <c r="FB25" s="25">
        <v>629.51719277726966</v>
      </c>
      <c r="FC25" s="25">
        <v>591.58494845526866</v>
      </c>
      <c r="FD25" s="25">
        <v>787.96091161418406</v>
      </c>
      <c r="FE25" s="25">
        <v>633.40054653302968</v>
      </c>
      <c r="FF25" s="25">
        <v>899.99551886535403</v>
      </c>
      <c r="FG25" s="25">
        <v>973.29273793787729</v>
      </c>
      <c r="FH25" s="25">
        <v>1223.353619295689</v>
      </c>
      <c r="FI25" s="25">
        <v>917.15094653067911</v>
      </c>
      <c r="FJ25" s="25">
        <v>871.24060645291866</v>
      </c>
      <c r="FK25" s="25">
        <v>638.78659120339182</v>
      </c>
      <c r="FL25" s="25">
        <v>756.6506283918302</v>
      </c>
      <c r="FM25" s="25">
        <v>648.46672153169629</v>
      </c>
      <c r="FN25" s="25">
        <v>544.69253931095227</v>
      </c>
      <c r="FO25" s="25">
        <v>1123.6715221339896</v>
      </c>
      <c r="FP25" s="25">
        <v>480.59220636232442</v>
      </c>
      <c r="FQ25" s="25">
        <v>571.36083479205934</v>
      </c>
      <c r="FR25" s="25">
        <v>974.36191592867067</v>
      </c>
      <c r="FS25" s="25">
        <v>639.41238197735288</v>
      </c>
      <c r="FT25" s="25">
        <v>743.84250809531477</v>
      </c>
      <c r="FU25" s="25"/>
      <c r="FV25" s="25"/>
      <c r="FW25" s="25"/>
      <c r="FX25" s="25"/>
      <c r="FY25" s="5"/>
      <c r="GA25" s="26"/>
      <c r="GB25" s="26"/>
      <c r="GC25" s="26"/>
      <c r="GD25" s="26"/>
    </row>
    <row r="26" spans="1:380" s="22" customFormat="1" ht="15.75" customHeight="1">
      <c r="A26" s="21" t="s">
        <v>64</v>
      </c>
      <c r="B26" s="21" t="s">
        <v>125</v>
      </c>
      <c r="C26" s="22" t="s">
        <v>475</v>
      </c>
      <c r="D26" s="22">
        <v>74.102576030000009</v>
      </c>
      <c r="E26" s="22">
        <v>106.59540171000002</v>
      </c>
      <c r="F26" s="22">
        <v>86.825758520000022</v>
      </c>
      <c r="G26" s="22">
        <v>115.746612</v>
      </c>
      <c r="H26" s="22">
        <v>134.89326520000003</v>
      </c>
      <c r="I26" s="22">
        <v>112.52828099999999</v>
      </c>
      <c r="J26" s="22">
        <v>113.5252257425</v>
      </c>
      <c r="K26" s="22">
        <v>115.54473599999999</v>
      </c>
      <c r="L26" s="22">
        <v>107.21249564999997</v>
      </c>
      <c r="M26" s="22">
        <v>92.896086999999994</v>
      </c>
      <c r="N26" s="22">
        <v>142.37415099999998</v>
      </c>
      <c r="O26" s="22">
        <v>62.009270000000001</v>
      </c>
      <c r="P26" s="22">
        <v>92.130365999999995</v>
      </c>
      <c r="Q26" s="22">
        <v>137.97806300000002</v>
      </c>
      <c r="R26" s="22">
        <v>147.61255399999999</v>
      </c>
      <c r="S26" s="22">
        <v>128.19124400000001</v>
      </c>
      <c r="T26" s="22">
        <v>132.24507600000001</v>
      </c>
      <c r="U26" s="22">
        <v>152.59140100000002</v>
      </c>
      <c r="V26" s="22">
        <v>145.83430300000001</v>
      </c>
      <c r="W26" s="22">
        <v>128.08130199999999</v>
      </c>
      <c r="X26" s="22">
        <v>192.90382600000004</v>
      </c>
      <c r="Y26" s="22">
        <v>105.504054</v>
      </c>
      <c r="Z26" s="22">
        <v>149.99154099999998</v>
      </c>
      <c r="AA26" s="22">
        <v>127.793757</v>
      </c>
      <c r="AB26" s="22">
        <v>113.40316299999999</v>
      </c>
      <c r="AC26" s="22">
        <v>110.85254626599999</v>
      </c>
      <c r="AD26" s="22">
        <v>138.45328994799999</v>
      </c>
      <c r="AE26" s="22">
        <v>113.12590475</v>
      </c>
      <c r="AF26" s="22">
        <v>152.59863094000002</v>
      </c>
      <c r="AG26" s="22">
        <v>138.510234</v>
      </c>
      <c r="AH26" s="22">
        <v>138.73817441</v>
      </c>
      <c r="AI26" s="22">
        <v>119.81010799999999</v>
      </c>
      <c r="AJ26" s="22">
        <v>133.106955</v>
      </c>
      <c r="AK26" s="22">
        <v>108.199243</v>
      </c>
      <c r="AL26" s="22">
        <v>115.77912816999999</v>
      </c>
      <c r="AM26" s="22">
        <v>158.02683089999999</v>
      </c>
      <c r="AN26" s="22">
        <v>102.72956496</v>
      </c>
      <c r="AO26" s="22">
        <v>111.19392389999999</v>
      </c>
      <c r="AP26" s="22">
        <v>127.06717225000001</v>
      </c>
      <c r="AQ26" s="22">
        <v>138.030136</v>
      </c>
      <c r="AR26" s="22">
        <v>171.74784174999999</v>
      </c>
      <c r="AS26" s="22">
        <v>196.03956975000003</v>
      </c>
      <c r="AT26" s="22">
        <v>133.89936500000002</v>
      </c>
      <c r="AU26" s="22">
        <v>106.94089200000001</v>
      </c>
      <c r="AV26" s="22">
        <v>98.867285439999989</v>
      </c>
      <c r="AW26" s="22">
        <v>115.42080761999999</v>
      </c>
      <c r="AX26" s="22">
        <v>96.565774940000026</v>
      </c>
      <c r="AY26" s="22">
        <v>118.84258937</v>
      </c>
      <c r="AZ26" s="21">
        <v>84.643456740000005</v>
      </c>
      <c r="BA26" s="21">
        <v>115.29629792</v>
      </c>
      <c r="BB26" s="21">
        <v>124.80500513999999</v>
      </c>
      <c r="BC26" s="21">
        <v>105.33806844000001</v>
      </c>
      <c r="BD26" s="21">
        <v>109.50793154</v>
      </c>
      <c r="BE26" s="21">
        <v>123.07805686</v>
      </c>
      <c r="BF26" s="21">
        <v>157.53007842</v>
      </c>
      <c r="BG26" s="21">
        <v>150.79419758999998</v>
      </c>
      <c r="BH26" s="21">
        <v>104.07274118000001</v>
      </c>
      <c r="BI26" s="22">
        <v>166.44178998999999</v>
      </c>
      <c r="BJ26" s="22">
        <v>241.40133835999998</v>
      </c>
      <c r="BK26" s="22">
        <v>172.62336684000002</v>
      </c>
      <c r="BL26" s="22">
        <v>135.39419113112473</v>
      </c>
      <c r="BM26" s="22">
        <v>152.89945657451477</v>
      </c>
      <c r="BN26" s="22">
        <v>217.68170744043471</v>
      </c>
      <c r="BO26" s="22">
        <v>120.40062602677475</v>
      </c>
      <c r="BP26" s="22">
        <v>255.99739155739283</v>
      </c>
      <c r="BQ26" s="22">
        <v>183.49772785505732</v>
      </c>
      <c r="BR26" s="22">
        <v>180.82148405314359</v>
      </c>
      <c r="BS26" s="22">
        <v>186.54061591016639</v>
      </c>
      <c r="BT26" s="22">
        <v>175.63854548766653</v>
      </c>
      <c r="BU26" s="22">
        <v>160.08386501953257</v>
      </c>
      <c r="BV26" s="22">
        <v>182.36037640525473</v>
      </c>
      <c r="BW26" s="22">
        <v>263.49520786893703</v>
      </c>
      <c r="BX26" s="22">
        <v>269.93256218518195</v>
      </c>
      <c r="BY26" s="22">
        <v>264.66345088445343</v>
      </c>
      <c r="BZ26" s="22">
        <v>196.65946201846916</v>
      </c>
      <c r="CA26" s="22">
        <v>210.3874988071523</v>
      </c>
      <c r="CB26" s="22">
        <v>331.0320142419834</v>
      </c>
      <c r="CC26" s="22">
        <v>375.28250182730068</v>
      </c>
      <c r="CD26" s="22">
        <v>378.21778964374113</v>
      </c>
      <c r="CE26" s="22">
        <v>357.0304169415727</v>
      </c>
      <c r="CF26" s="22">
        <v>247.32432568388495</v>
      </c>
      <c r="CG26" s="22">
        <v>315.21587293347392</v>
      </c>
      <c r="CH26" s="22">
        <v>254.67136553152051</v>
      </c>
      <c r="CI26" s="22">
        <v>300.32858537147411</v>
      </c>
      <c r="CJ26" s="22">
        <v>281.58758283059177</v>
      </c>
      <c r="CK26" s="22">
        <v>289.29339656459166</v>
      </c>
      <c r="CL26" s="22">
        <v>264.48086535459169</v>
      </c>
      <c r="CM26" s="22">
        <v>259.2013637045917</v>
      </c>
      <c r="CN26" s="22">
        <v>281.73843612459171</v>
      </c>
      <c r="CO26" s="22">
        <v>263.0610291245917</v>
      </c>
      <c r="CP26" s="22">
        <v>333.74482004459168</v>
      </c>
      <c r="CQ26" s="22">
        <v>393.51615171459167</v>
      </c>
      <c r="CR26" s="22">
        <v>269.31449839459162</v>
      </c>
      <c r="CS26" s="22">
        <v>293.95497257459169</v>
      </c>
      <c r="CT26" s="22">
        <v>296.83832670459168</v>
      </c>
      <c r="CU26" s="22">
        <v>991.01953386339153</v>
      </c>
      <c r="CV26" s="22">
        <v>268.15527831999992</v>
      </c>
      <c r="CW26" s="22">
        <v>299.83387427356001</v>
      </c>
      <c r="CX26" s="22">
        <v>349.46758471999999</v>
      </c>
      <c r="CY26" s="22">
        <v>324.59129523999997</v>
      </c>
      <c r="CZ26" s="22">
        <v>580.8620392900001</v>
      </c>
      <c r="DA26" s="22">
        <v>273.29348726000006</v>
      </c>
      <c r="DB26" s="22">
        <v>232.95105029000004</v>
      </c>
      <c r="DC26" s="22">
        <v>259.60327072000001</v>
      </c>
      <c r="DD26" s="23">
        <v>261.07973372000004</v>
      </c>
      <c r="DE26" s="23">
        <v>332.16997351000003</v>
      </c>
      <c r="DF26" s="22">
        <v>264.10592742</v>
      </c>
      <c r="DG26" s="22">
        <v>368.8872054599999</v>
      </c>
      <c r="DH26" s="23">
        <v>386.35375791999991</v>
      </c>
      <c r="DI26" s="23">
        <v>369.34597687000002</v>
      </c>
      <c r="DJ26" s="22">
        <v>757.99146904999998</v>
      </c>
      <c r="DK26" s="23">
        <v>402.9775260699999</v>
      </c>
      <c r="DL26" s="22">
        <v>512.45583414999999</v>
      </c>
      <c r="DM26" s="22">
        <v>475.18632462651624</v>
      </c>
      <c r="DN26" s="22">
        <v>552.46926992971169</v>
      </c>
      <c r="DO26" s="22">
        <v>526.9291127850372</v>
      </c>
      <c r="DP26" s="22">
        <v>574.70769337752336</v>
      </c>
      <c r="DQ26" s="22">
        <v>572.47543755738161</v>
      </c>
      <c r="DR26" s="22">
        <v>593.0335190640526</v>
      </c>
      <c r="DS26" s="22">
        <v>840.13095242359202</v>
      </c>
      <c r="DT26" s="22">
        <v>543.01516767499993</v>
      </c>
      <c r="DU26" s="24">
        <v>578.76352507999991</v>
      </c>
      <c r="DV26" s="24">
        <v>643.27378292499998</v>
      </c>
      <c r="DW26" s="22">
        <v>826.97889805999989</v>
      </c>
      <c r="DX26" s="22">
        <v>796.11807909999993</v>
      </c>
      <c r="DY26" s="22">
        <v>1042.6241559600001</v>
      </c>
      <c r="DZ26" s="22">
        <v>1235.12386554</v>
      </c>
      <c r="EA26" s="22">
        <v>1005.7722240849999</v>
      </c>
      <c r="EB26" s="22">
        <v>1024.6931150600001</v>
      </c>
      <c r="EC26" s="22">
        <v>958.01765490000014</v>
      </c>
      <c r="ED26" s="22">
        <v>1348.7096969899999</v>
      </c>
      <c r="EE26" s="22">
        <v>1236.9911812350001</v>
      </c>
      <c r="EF26" s="25">
        <v>949.94612892678936</v>
      </c>
      <c r="EG26" s="25">
        <v>807.28368836067682</v>
      </c>
      <c r="EH26" s="25">
        <v>967.11697236145585</v>
      </c>
      <c r="EI26" s="25">
        <v>1002.1102544398183</v>
      </c>
      <c r="EJ26" s="25">
        <v>1089.4571913763598</v>
      </c>
      <c r="EK26" s="25">
        <v>966.65623732466042</v>
      </c>
      <c r="EL26" s="25">
        <v>1178.3047513466272</v>
      </c>
      <c r="EM26" s="25">
        <v>1475.6811882879833</v>
      </c>
      <c r="EN26" s="25">
        <v>1344.8230670200965</v>
      </c>
      <c r="EO26" s="25">
        <v>1364.4683814450038</v>
      </c>
      <c r="EP26" s="25">
        <v>1452.0073797514528</v>
      </c>
      <c r="EQ26" s="25">
        <v>1652.7314845723147</v>
      </c>
      <c r="ER26" s="25">
        <v>1539.9508192088676</v>
      </c>
      <c r="ES26" s="25">
        <v>1475.5813178426758</v>
      </c>
      <c r="ET26" s="25">
        <v>1434.2263691415583</v>
      </c>
      <c r="EU26" s="25">
        <v>1434.2384839410104</v>
      </c>
      <c r="EV26" s="25">
        <v>1550.2472411753647</v>
      </c>
      <c r="EW26" s="25">
        <v>1507.4903875786169</v>
      </c>
      <c r="EX26" s="25">
        <v>1221.1681244969038</v>
      </c>
      <c r="EY26" s="25">
        <v>901.67048747044328</v>
      </c>
      <c r="EZ26" s="25">
        <v>1292.4198538204432</v>
      </c>
      <c r="FA26" s="25">
        <v>1274.4124257168089</v>
      </c>
      <c r="FB26" s="25">
        <v>1434.4697744953978</v>
      </c>
      <c r="FC26" s="25">
        <v>1178.386418645749</v>
      </c>
      <c r="FD26" s="25">
        <v>10918.667721279995</v>
      </c>
      <c r="FE26" s="25">
        <v>1320.6922411350799</v>
      </c>
      <c r="FF26" s="25">
        <v>1402.7063428700003</v>
      </c>
      <c r="FG26" s="25">
        <v>1509.5591621668882</v>
      </c>
      <c r="FH26" s="25">
        <v>1849.0652658723884</v>
      </c>
      <c r="FI26" s="25">
        <v>1491.7849159968878</v>
      </c>
      <c r="FJ26" s="25">
        <v>1830.0547332176839</v>
      </c>
      <c r="FK26" s="25">
        <v>1605.8739799623113</v>
      </c>
      <c r="FL26" s="25">
        <v>1453.6524411271403</v>
      </c>
      <c r="FM26" s="25">
        <v>1775.8774939220461</v>
      </c>
      <c r="FN26" s="25">
        <v>1651.3684711496544</v>
      </c>
      <c r="FO26" s="25">
        <v>1699.6336004579698</v>
      </c>
      <c r="FP26" s="25">
        <v>1706.0692584032597</v>
      </c>
      <c r="FQ26" s="25">
        <v>1699.6483136708553</v>
      </c>
      <c r="FR26" s="25">
        <v>2003.024366827872</v>
      </c>
      <c r="FS26" s="25">
        <v>2408.7326200900543</v>
      </c>
      <c r="FT26" s="25">
        <v>2073.0299072766566</v>
      </c>
      <c r="FU26" s="25"/>
      <c r="FV26" s="25"/>
      <c r="FW26" s="25"/>
      <c r="FX26" s="25"/>
      <c r="FY26" s="5"/>
      <c r="GA26" s="26"/>
      <c r="GB26" s="26"/>
      <c r="GC26" s="26"/>
      <c r="GD26" s="26"/>
    </row>
    <row r="27" spans="1:380" s="22" customFormat="1" ht="15.75" customHeight="1">
      <c r="A27" s="21" t="s">
        <v>65</v>
      </c>
      <c r="B27" s="21" t="s">
        <v>126</v>
      </c>
      <c r="C27" s="22" t="s">
        <v>476</v>
      </c>
      <c r="D27" s="22">
        <v>13.645</v>
      </c>
      <c r="E27" s="22">
        <v>9.5999999999999979</v>
      </c>
      <c r="F27" s="22">
        <v>22.250000000000004</v>
      </c>
      <c r="G27" s="22">
        <v>9.7349999999999977</v>
      </c>
      <c r="H27" s="22">
        <v>18.385000000000005</v>
      </c>
      <c r="I27" s="22">
        <v>9.7100000000000009</v>
      </c>
      <c r="J27" s="22">
        <v>11.309999999999995</v>
      </c>
      <c r="K27" s="22">
        <v>11.599999999999994</v>
      </c>
      <c r="L27" s="22">
        <v>20.065000000000001</v>
      </c>
      <c r="M27" s="22">
        <v>9.7350000000000048</v>
      </c>
      <c r="N27" s="22">
        <v>10.244999999999996</v>
      </c>
      <c r="O27" s="22">
        <v>12.910000000000004</v>
      </c>
      <c r="P27" s="22">
        <v>14.575000000000001</v>
      </c>
      <c r="Q27" s="22">
        <v>10.299999999999999</v>
      </c>
      <c r="R27" s="22">
        <v>32.31</v>
      </c>
      <c r="S27" s="22">
        <v>12.135</v>
      </c>
      <c r="T27" s="22">
        <v>18.714999999999993</v>
      </c>
      <c r="U27" s="22">
        <v>18.11000000000001</v>
      </c>
      <c r="V27" s="22">
        <v>15.139999999999995</v>
      </c>
      <c r="W27" s="22">
        <v>16.299999999999997</v>
      </c>
      <c r="X27" s="22">
        <v>32.484999999999992</v>
      </c>
      <c r="Y27" s="22">
        <v>15.73500000000001</v>
      </c>
      <c r="Z27" s="22">
        <v>19.250000000000007</v>
      </c>
      <c r="AA27" s="22">
        <v>20.650000000000013</v>
      </c>
      <c r="AB27" s="22">
        <v>9.1050000000000004</v>
      </c>
      <c r="AC27" s="22">
        <v>7.335</v>
      </c>
      <c r="AD27" s="22">
        <v>27.65</v>
      </c>
      <c r="AE27" s="22">
        <v>9.1349999999999962</v>
      </c>
      <c r="AF27" s="22">
        <v>14.985000000000003</v>
      </c>
      <c r="AG27" s="22">
        <v>12.52</v>
      </c>
      <c r="AH27" s="22">
        <v>8.2700000000000014</v>
      </c>
      <c r="AI27" s="22">
        <v>11.334999999999999</v>
      </c>
      <c r="AJ27" s="22">
        <v>23.115000000000006</v>
      </c>
      <c r="AK27" s="22">
        <v>7.8699999999999859</v>
      </c>
      <c r="AL27" s="22">
        <v>9.4850000000000172</v>
      </c>
      <c r="AM27" s="22">
        <v>12.025</v>
      </c>
      <c r="AN27" s="22">
        <v>26.37</v>
      </c>
      <c r="AO27" s="22">
        <v>10.135</v>
      </c>
      <c r="AP27" s="22">
        <v>29.815000000000001</v>
      </c>
      <c r="AQ27" s="22">
        <v>11.839999999999998</v>
      </c>
      <c r="AR27" s="22">
        <v>14.714999999999996</v>
      </c>
      <c r="AS27" s="22">
        <v>15.630000000000011</v>
      </c>
      <c r="AT27" s="22">
        <v>24.15</v>
      </c>
      <c r="AU27" s="22">
        <v>25.570000000000004</v>
      </c>
      <c r="AV27" s="22">
        <v>16.505000000000003</v>
      </c>
      <c r="AW27" s="22">
        <v>28.485000000000007</v>
      </c>
      <c r="AX27" s="22">
        <v>18.520000000000003</v>
      </c>
      <c r="AY27" s="22">
        <v>26.989999999999995</v>
      </c>
      <c r="AZ27" s="21">
        <v>34.064224933969278</v>
      </c>
      <c r="BA27" s="21">
        <v>9.8148727529357807</v>
      </c>
      <c r="BB27" s="21">
        <v>12.260263412744591</v>
      </c>
      <c r="BC27" s="21">
        <v>42.161863813761464</v>
      </c>
      <c r="BD27" s="21">
        <v>25.631735964069442</v>
      </c>
      <c r="BE27" s="21">
        <v>29.902224243977706</v>
      </c>
      <c r="BF27" s="21">
        <v>23.005737713999999</v>
      </c>
      <c r="BG27" s="21">
        <v>10.762645207</v>
      </c>
      <c r="BH27" s="21">
        <v>54.478034930000007</v>
      </c>
      <c r="BI27" s="22">
        <v>78.839660803510952</v>
      </c>
      <c r="BJ27" s="22">
        <v>21.069536608599989</v>
      </c>
      <c r="BK27" s="22">
        <v>26.081146526984195</v>
      </c>
      <c r="BL27" s="22">
        <v>35.32437417354074</v>
      </c>
      <c r="BM27" s="22">
        <v>28.565251262587196</v>
      </c>
      <c r="BN27" s="22">
        <v>55.645948407790236</v>
      </c>
      <c r="BO27" s="22">
        <v>132.05946756757305</v>
      </c>
      <c r="BP27" s="22">
        <v>33.983289286464093</v>
      </c>
      <c r="BQ27" s="22">
        <v>42.672270180425578</v>
      </c>
      <c r="BR27" s="22">
        <v>30.295153660822713</v>
      </c>
      <c r="BS27" s="22">
        <v>25.361858497279634</v>
      </c>
      <c r="BT27" s="22">
        <v>51.00581378356285</v>
      </c>
      <c r="BU27" s="22">
        <v>137.17406865959128</v>
      </c>
      <c r="BV27" s="22">
        <v>48.491273356148689</v>
      </c>
      <c r="BW27" s="22">
        <v>72.646058917203007</v>
      </c>
      <c r="BX27" s="22">
        <v>59.559003720792688</v>
      </c>
      <c r="BY27" s="22">
        <v>31.487311170146121</v>
      </c>
      <c r="BZ27" s="22">
        <v>77.298245469871915</v>
      </c>
      <c r="CA27" s="22">
        <v>142.82925231334843</v>
      </c>
      <c r="CB27" s="22">
        <v>43.079629915012433</v>
      </c>
      <c r="CC27" s="22">
        <v>82.793119689547339</v>
      </c>
      <c r="CD27" s="22">
        <v>55.162314828816662</v>
      </c>
      <c r="CE27" s="22">
        <v>26.849017277366453</v>
      </c>
      <c r="CF27" s="22">
        <v>57.844079700312456</v>
      </c>
      <c r="CG27" s="22">
        <v>224.17650141646288</v>
      </c>
      <c r="CH27" s="22">
        <v>45.343300092714131</v>
      </c>
      <c r="CI27" s="22">
        <v>73.983791174615476</v>
      </c>
      <c r="CJ27" s="22">
        <v>66.300266829977147</v>
      </c>
      <c r="CK27" s="22">
        <v>10.870578034779797</v>
      </c>
      <c r="CL27" s="22">
        <v>62.744440607231894</v>
      </c>
      <c r="CM27" s="22">
        <v>214.10248710104185</v>
      </c>
      <c r="CN27" s="22">
        <v>63.883595290836134</v>
      </c>
      <c r="CO27" s="22">
        <v>67.058502717497149</v>
      </c>
      <c r="CP27" s="22">
        <v>58.843577775684722</v>
      </c>
      <c r="CQ27" s="22">
        <v>17.238864365001703</v>
      </c>
      <c r="CR27" s="22">
        <v>53.412511005736548</v>
      </c>
      <c r="CS27" s="22">
        <v>220.55203536740009</v>
      </c>
      <c r="CT27" s="22">
        <v>29.410723175992331</v>
      </c>
      <c r="CU27" s="22">
        <v>48.863686096646759</v>
      </c>
      <c r="CV27" s="22">
        <v>26.917222041493424</v>
      </c>
      <c r="CW27" s="22">
        <v>10.791247124965244</v>
      </c>
      <c r="CX27" s="22">
        <v>4.1582293766909704</v>
      </c>
      <c r="CY27" s="22">
        <v>200.33335768184358</v>
      </c>
      <c r="CZ27" s="22">
        <v>897.31941403522296</v>
      </c>
      <c r="DA27" s="22">
        <v>54.099491862275649</v>
      </c>
      <c r="DB27" s="22">
        <v>52.484378484666159</v>
      </c>
      <c r="DC27" s="22">
        <v>20.396596584998626</v>
      </c>
      <c r="DD27" s="23">
        <v>37.530772431357256</v>
      </c>
      <c r="DE27" s="23">
        <v>36.611454413540983</v>
      </c>
      <c r="DF27" s="22">
        <v>7.4332475934087547</v>
      </c>
      <c r="DG27" s="22">
        <v>63.186138527229652</v>
      </c>
      <c r="DH27" s="23">
        <v>19.888748692499998</v>
      </c>
      <c r="DI27" s="23">
        <v>88.776233555819999</v>
      </c>
      <c r="DJ27" s="22">
        <v>36.994274643469751</v>
      </c>
      <c r="DK27" s="23">
        <v>24.268489547798122</v>
      </c>
      <c r="DL27" s="22">
        <v>60.84520197052337</v>
      </c>
      <c r="DM27" s="22">
        <v>161.14246459248562</v>
      </c>
      <c r="DN27" s="22">
        <v>46.571818565552256</v>
      </c>
      <c r="DO27" s="22">
        <v>436.24497528746321</v>
      </c>
      <c r="DP27" s="22">
        <v>142.56926380465541</v>
      </c>
      <c r="DQ27" s="22">
        <v>46.113084041304887</v>
      </c>
      <c r="DR27" s="22">
        <v>62.56381461392386</v>
      </c>
      <c r="DS27" s="22">
        <v>124.87660388773205</v>
      </c>
      <c r="DT27" s="22">
        <v>45.936602549863338</v>
      </c>
      <c r="DU27" s="24">
        <v>89.574694041027641</v>
      </c>
      <c r="DV27" s="24">
        <v>55.758066048119957</v>
      </c>
      <c r="DW27" s="22">
        <v>278.13942520163931</v>
      </c>
      <c r="DX27" s="22">
        <v>100.81159067702791</v>
      </c>
      <c r="DY27" s="22">
        <v>160.09760974120999</v>
      </c>
      <c r="DZ27" s="22">
        <v>84.050204275586296</v>
      </c>
      <c r="EA27" s="22">
        <v>39.023843121825728</v>
      </c>
      <c r="EB27" s="22">
        <v>165.15861072597201</v>
      </c>
      <c r="EC27" s="22">
        <v>103.22421217020937</v>
      </c>
      <c r="ED27" s="22">
        <v>144.48802103499833</v>
      </c>
      <c r="EE27" s="22">
        <v>320.97814341120778</v>
      </c>
      <c r="EF27" s="25">
        <v>158.2388203880455</v>
      </c>
      <c r="EG27" s="25">
        <v>176.61058270078144</v>
      </c>
      <c r="EH27" s="25">
        <v>314.14631743611676</v>
      </c>
      <c r="EI27" s="25">
        <v>335.74567040475574</v>
      </c>
      <c r="EJ27" s="25">
        <v>402.15261304794979</v>
      </c>
      <c r="EK27" s="25">
        <v>253.90436327909927</v>
      </c>
      <c r="EL27" s="25">
        <v>389.92929633311735</v>
      </c>
      <c r="EM27" s="25">
        <v>526.19500839729426</v>
      </c>
      <c r="EN27" s="25">
        <v>281.98792026972859</v>
      </c>
      <c r="EO27" s="25">
        <v>464.52327364884053</v>
      </c>
      <c r="EP27" s="25">
        <v>163.4749108253059</v>
      </c>
      <c r="EQ27" s="25">
        <v>545.9505616187289</v>
      </c>
      <c r="ER27" s="25">
        <v>325.9581292963021</v>
      </c>
      <c r="ES27" s="25">
        <v>229.01349960466001</v>
      </c>
      <c r="ET27" s="25">
        <v>375.97560876567212</v>
      </c>
      <c r="EU27" s="25">
        <v>283.36717844351995</v>
      </c>
      <c r="EV27" s="25">
        <v>226.17373924411999</v>
      </c>
      <c r="EW27" s="25">
        <v>235.68641989632999</v>
      </c>
      <c r="EX27" s="25">
        <v>572.59708617951719</v>
      </c>
      <c r="EY27" s="25">
        <v>161.98033010138002</v>
      </c>
      <c r="EZ27" s="25">
        <v>196.95768782687401</v>
      </c>
      <c r="FA27" s="25">
        <v>774.38934137812998</v>
      </c>
      <c r="FB27" s="25">
        <v>693.40331823268036</v>
      </c>
      <c r="FC27" s="25">
        <v>882.22961334778006</v>
      </c>
      <c r="FD27" s="25">
        <v>665.61584751254782</v>
      </c>
      <c r="FE27" s="25">
        <v>424.50989666077669</v>
      </c>
      <c r="FF27" s="25">
        <v>261.89585277148001</v>
      </c>
      <c r="FG27" s="25">
        <v>416.33307850758013</v>
      </c>
      <c r="FH27" s="25">
        <v>845.50276020390015</v>
      </c>
      <c r="FI27" s="25">
        <v>492.05753137041989</v>
      </c>
      <c r="FJ27" s="25">
        <v>1050.3789901852815</v>
      </c>
      <c r="FK27" s="25">
        <v>438.93060997894008</v>
      </c>
      <c r="FL27" s="25">
        <v>265.48465185975004</v>
      </c>
      <c r="FM27" s="25">
        <v>468.72931321471128</v>
      </c>
      <c r="FN27" s="25">
        <v>455.6887830526714</v>
      </c>
      <c r="FO27" s="25">
        <v>595.40218559533741</v>
      </c>
      <c r="FP27" s="25">
        <v>351.96506623373784</v>
      </c>
      <c r="FQ27" s="25">
        <v>170.96880174431251</v>
      </c>
      <c r="FR27" s="25">
        <v>569.90811420306943</v>
      </c>
      <c r="FS27" s="25">
        <v>871.26349899370848</v>
      </c>
      <c r="FT27" s="25">
        <v>3617.1602550525818</v>
      </c>
      <c r="FU27" s="25"/>
      <c r="FV27" s="25"/>
      <c r="FW27" s="25"/>
      <c r="FX27" s="25"/>
      <c r="FY27" s="5"/>
      <c r="GA27" s="26"/>
      <c r="GB27" s="26"/>
      <c r="GC27" s="26"/>
      <c r="GD27" s="26"/>
    </row>
    <row r="28" spans="1:380" s="22" customFormat="1" ht="15.75" customHeight="1">
      <c r="A28" s="21" t="s">
        <v>66</v>
      </c>
      <c r="B28" s="21" t="s">
        <v>127</v>
      </c>
      <c r="C28" s="22" t="s">
        <v>477</v>
      </c>
      <c r="D28" s="22">
        <v>10.956724500000002</v>
      </c>
      <c r="E28" s="22">
        <v>25.242339710000003</v>
      </c>
      <c r="F28" s="22">
        <v>32.125445350000007</v>
      </c>
      <c r="G28" s="22">
        <v>41.319284000000003</v>
      </c>
      <c r="H28" s="22">
        <v>46.317008999999999</v>
      </c>
      <c r="I28" s="22">
        <v>49.658810000000003</v>
      </c>
      <c r="J28" s="22">
        <v>52.707892999999991</v>
      </c>
      <c r="K28" s="22">
        <v>58.234004000000013</v>
      </c>
      <c r="L28" s="22">
        <v>29.663400469999992</v>
      </c>
      <c r="M28" s="22">
        <v>63.55</v>
      </c>
      <c r="N28" s="22">
        <v>72.298479</v>
      </c>
      <c r="O28" s="22">
        <v>247.41263899999998</v>
      </c>
      <c r="P28" s="22">
        <v>78.33</v>
      </c>
      <c r="Q28" s="22">
        <v>93.32</v>
      </c>
      <c r="R28" s="22">
        <v>67.97</v>
      </c>
      <c r="S28" s="22">
        <v>80.3</v>
      </c>
      <c r="T28" s="22">
        <v>70</v>
      </c>
      <c r="U28" s="22">
        <v>90.51</v>
      </c>
      <c r="V28" s="22">
        <v>43.926216499999995</v>
      </c>
      <c r="W28" s="22">
        <v>59.700296999999999</v>
      </c>
      <c r="X28" s="22">
        <v>60.450498499999981</v>
      </c>
      <c r="Y28" s="22">
        <v>27.187592999999996</v>
      </c>
      <c r="Z28" s="22">
        <v>21.131421</v>
      </c>
      <c r="AA28" s="22">
        <v>63.132606999999993</v>
      </c>
      <c r="AB28" s="22">
        <v>26.8125748</v>
      </c>
      <c r="AC28" s="22">
        <v>29.606688999999999</v>
      </c>
      <c r="AD28" s="22">
        <v>81.326769929999998</v>
      </c>
      <c r="AE28" s="22">
        <v>65.47566040000001</v>
      </c>
      <c r="AF28" s="22">
        <v>94.946468250000009</v>
      </c>
      <c r="AG28" s="22">
        <v>72.08813785000001</v>
      </c>
      <c r="AH28" s="22">
        <v>75.700578159999992</v>
      </c>
      <c r="AI28" s="22">
        <v>95.337143479999995</v>
      </c>
      <c r="AJ28" s="22">
        <v>65.444240399999998</v>
      </c>
      <c r="AK28" s="22">
        <v>101.64247275</v>
      </c>
      <c r="AL28" s="22">
        <v>37.958766769999997</v>
      </c>
      <c r="AM28" s="22">
        <v>146.63680148</v>
      </c>
      <c r="AN28" s="22">
        <v>58.9346386</v>
      </c>
      <c r="AO28" s="22">
        <v>23.56464944</v>
      </c>
      <c r="AP28" s="22">
        <v>36.248152000000005</v>
      </c>
      <c r="AQ28" s="22">
        <v>103.288509425</v>
      </c>
      <c r="AR28" s="22">
        <v>12.766812999999999</v>
      </c>
      <c r="AS28" s="22">
        <v>49.170132770000002</v>
      </c>
      <c r="AT28" s="22">
        <v>14.5895092</v>
      </c>
      <c r="AU28" s="22">
        <v>15.999218750000001</v>
      </c>
      <c r="AV28" s="22">
        <v>19.26907975</v>
      </c>
      <c r="AW28" s="22">
        <v>20.915003769999998</v>
      </c>
      <c r="AX28" s="22">
        <v>33.061223570000003</v>
      </c>
      <c r="AY28" s="22">
        <v>46.377820999999997</v>
      </c>
      <c r="AZ28" s="21">
        <v>26.341055096148278</v>
      </c>
      <c r="BA28" s="21">
        <v>6.4970505652849049</v>
      </c>
      <c r="BB28" s="21">
        <v>24.421884183900001</v>
      </c>
      <c r="BC28" s="21">
        <v>55.384940999999998</v>
      </c>
      <c r="BD28" s="21">
        <v>3.3</v>
      </c>
      <c r="BE28" s="21">
        <v>108.67138445999998</v>
      </c>
      <c r="BF28" s="21">
        <v>1.85</v>
      </c>
      <c r="BG28" s="21">
        <v>0.52</v>
      </c>
      <c r="BH28" s="21">
        <v>133.85591863500002</v>
      </c>
      <c r="BI28" s="22">
        <v>48.180624981000008</v>
      </c>
      <c r="BJ28" s="22">
        <v>30.57292722</v>
      </c>
      <c r="BK28" s="22">
        <v>105.913940588</v>
      </c>
      <c r="BL28" s="22">
        <v>0</v>
      </c>
      <c r="BM28" s="22">
        <v>169.15627713741631</v>
      </c>
      <c r="BN28" s="22">
        <v>35.87801063014706</v>
      </c>
      <c r="BO28" s="22">
        <v>15.076367688312779</v>
      </c>
      <c r="BP28" s="22">
        <v>84.538234514154766</v>
      </c>
      <c r="BQ28" s="22">
        <v>48.95875373634987</v>
      </c>
      <c r="BR28" s="22">
        <v>29.776013818131414</v>
      </c>
      <c r="BS28" s="22">
        <v>128.10513687114462</v>
      </c>
      <c r="BT28" s="22">
        <v>77.685827188132635</v>
      </c>
      <c r="BU28" s="22">
        <v>42.338696049723865</v>
      </c>
      <c r="BV28" s="22">
        <v>74.872518258314557</v>
      </c>
      <c r="BW28" s="22">
        <v>143.55739750931869</v>
      </c>
      <c r="BX28" s="22">
        <v>21.443794978951754</v>
      </c>
      <c r="BY28" s="22">
        <v>2.3722728121399999</v>
      </c>
      <c r="BZ28" s="22">
        <v>87.713225088015022</v>
      </c>
      <c r="CA28" s="22">
        <v>82.905039705177998</v>
      </c>
      <c r="CB28" s="22">
        <v>65.097570957269212</v>
      </c>
      <c r="CC28" s="22">
        <v>52.241414491911357</v>
      </c>
      <c r="CD28" s="22">
        <v>27.913391987638825</v>
      </c>
      <c r="CE28" s="22">
        <v>104.8527190291684</v>
      </c>
      <c r="CF28" s="22">
        <v>91.199546409288089</v>
      </c>
      <c r="CG28" s="22">
        <v>63.826873306745476</v>
      </c>
      <c r="CH28" s="22">
        <v>282.89399826596065</v>
      </c>
      <c r="CI28" s="22">
        <v>338.00926589650317</v>
      </c>
      <c r="CJ28" s="22">
        <v>172.03095298035944</v>
      </c>
      <c r="CK28" s="22">
        <v>50.040577682404418</v>
      </c>
      <c r="CL28" s="22">
        <v>134.05555886439814</v>
      </c>
      <c r="CM28" s="22">
        <v>67.904122925790105</v>
      </c>
      <c r="CN28" s="22">
        <v>124.517234017677</v>
      </c>
      <c r="CO28" s="22">
        <v>237.79579875908598</v>
      </c>
      <c r="CP28" s="22">
        <v>148.36777716866675</v>
      </c>
      <c r="CQ28" s="22">
        <v>132.49481417140544</v>
      </c>
      <c r="CR28" s="22">
        <v>176.13052073606394</v>
      </c>
      <c r="CS28" s="22">
        <v>174.43276579717028</v>
      </c>
      <c r="CT28" s="22">
        <v>191.53053482617713</v>
      </c>
      <c r="CU28" s="22">
        <v>482.45927241097962</v>
      </c>
      <c r="CV28" s="22">
        <v>145.4227292702013</v>
      </c>
      <c r="CW28" s="22">
        <v>75.29926949810401</v>
      </c>
      <c r="CX28" s="22">
        <v>216.50499734065383</v>
      </c>
      <c r="CY28" s="22">
        <v>76.818639244630276</v>
      </c>
      <c r="CZ28" s="22">
        <v>20.994403446949633</v>
      </c>
      <c r="DA28" s="22">
        <v>61.03817811277932</v>
      </c>
      <c r="DB28" s="22">
        <v>32.361829606510391</v>
      </c>
      <c r="DC28" s="22">
        <v>28.110365293806865</v>
      </c>
      <c r="DD28" s="23">
        <v>66.213554308603577</v>
      </c>
      <c r="DE28" s="23">
        <v>42.076945796609927</v>
      </c>
      <c r="DF28" s="22">
        <v>37.799256950740535</v>
      </c>
      <c r="DG28" s="22">
        <v>41.908042731981425</v>
      </c>
      <c r="DH28" s="23">
        <v>28.955161214399997</v>
      </c>
      <c r="DI28" s="23">
        <v>58.39489281422</v>
      </c>
      <c r="DJ28" s="22">
        <v>40.562260088679999</v>
      </c>
      <c r="DK28" s="23">
        <v>58.858092750099999</v>
      </c>
      <c r="DL28" s="22">
        <v>47.241555009599992</v>
      </c>
      <c r="DM28" s="22">
        <v>135.87166644499999</v>
      </c>
      <c r="DN28" s="22">
        <v>25.574697991919997</v>
      </c>
      <c r="DO28" s="22">
        <v>160.00400800599996</v>
      </c>
      <c r="DP28" s="22">
        <v>74.786264897600006</v>
      </c>
      <c r="DQ28" s="22">
        <v>58.012228103350004</v>
      </c>
      <c r="DR28" s="22">
        <v>61.016731282500018</v>
      </c>
      <c r="DS28" s="22">
        <v>233.7323995255199</v>
      </c>
      <c r="DT28" s="22">
        <v>103.55814141032999</v>
      </c>
      <c r="DU28" s="24">
        <v>125.15673237582003</v>
      </c>
      <c r="DV28" s="24">
        <v>352.36573546281375</v>
      </c>
      <c r="DW28" s="22">
        <v>121.72507930063969</v>
      </c>
      <c r="DX28" s="22">
        <v>179.08191345954918</v>
      </c>
      <c r="DY28" s="22">
        <v>164.52984647907192</v>
      </c>
      <c r="DZ28" s="22">
        <v>103.0520084323</v>
      </c>
      <c r="EA28" s="22">
        <v>118.93004562061</v>
      </c>
      <c r="EB28" s="22">
        <v>216.62421268190002</v>
      </c>
      <c r="EC28" s="22">
        <v>132.46709326597002</v>
      </c>
      <c r="ED28" s="22">
        <v>206.02738411946001</v>
      </c>
      <c r="EE28" s="22">
        <v>223.03622071739014</v>
      </c>
      <c r="EF28" s="25">
        <v>158.2388203880455</v>
      </c>
      <c r="EG28" s="25">
        <v>176.61058270078144</v>
      </c>
      <c r="EH28" s="25">
        <v>314.14631743611676</v>
      </c>
      <c r="EI28" s="25">
        <v>335.74567040475574</v>
      </c>
      <c r="EJ28" s="25">
        <v>402.15261304794979</v>
      </c>
      <c r="EK28" s="25">
        <v>253.90436327909927</v>
      </c>
      <c r="EL28" s="25">
        <v>389.92929633311735</v>
      </c>
      <c r="EM28" s="25">
        <v>526.19500839729426</v>
      </c>
      <c r="EN28" s="25">
        <v>281.98792026972859</v>
      </c>
      <c r="EO28" s="25">
        <v>464.52327364884053</v>
      </c>
      <c r="EP28" s="25">
        <v>163.4749108253059</v>
      </c>
      <c r="EQ28" s="25">
        <v>545.9505616187289</v>
      </c>
      <c r="ER28" s="25">
        <v>325.9581292963021</v>
      </c>
      <c r="ES28" s="25">
        <v>229.01349960466001</v>
      </c>
      <c r="ET28" s="25">
        <v>375.97560876567212</v>
      </c>
      <c r="EU28" s="25">
        <v>283.36717844351995</v>
      </c>
      <c r="EV28" s="25">
        <v>226.17373924411999</v>
      </c>
      <c r="EW28" s="25">
        <v>235.68641989632999</v>
      </c>
      <c r="EX28" s="25">
        <v>572.59708617951719</v>
      </c>
      <c r="EY28" s="25">
        <v>161.98033010138002</v>
      </c>
      <c r="EZ28" s="25">
        <v>196.95768782687401</v>
      </c>
      <c r="FA28" s="25">
        <v>774.38934137812998</v>
      </c>
      <c r="FB28" s="25">
        <v>693.40331823268036</v>
      </c>
      <c r="FC28" s="25">
        <v>882.22961334778006</v>
      </c>
      <c r="FD28" s="25">
        <v>665.61584751254782</v>
      </c>
      <c r="FE28" s="25">
        <v>424.50989666077669</v>
      </c>
      <c r="FF28" s="25">
        <v>261.89585277148001</v>
      </c>
      <c r="FG28" s="25">
        <v>1592.72716534898</v>
      </c>
      <c r="FH28" s="25">
        <v>845.50276020390015</v>
      </c>
      <c r="FI28" s="25">
        <v>491.46535954041991</v>
      </c>
      <c r="FJ28" s="25">
        <v>613.7127434037111</v>
      </c>
      <c r="FK28" s="25">
        <v>259.70019857160014</v>
      </c>
      <c r="FL28" s="25">
        <v>183.12393197951997</v>
      </c>
      <c r="FM28" s="25">
        <v>193.48722332062744</v>
      </c>
      <c r="FN28" s="25">
        <v>215.69099392928001</v>
      </c>
      <c r="FO28" s="25">
        <v>336.61850924060002</v>
      </c>
      <c r="FP28" s="25">
        <v>186.55377712248566</v>
      </c>
      <c r="FQ28" s="25">
        <v>223.39454864020672</v>
      </c>
      <c r="FR28" s="25">
        <v>217.81062780351999</v>
      </c>
      <c r="FS28" s="25">
        <v>309.81358457302997</v>
      </c>
      <c r="FT28" s="25">
        <v>259.49305889214003</v>
      </c>
      <c r="FU28" s="25"/>
      <c r="FV28" s="25"/>
      <c r="FW28" s="25"/>
      <c r="FX28" s="25"/>
      <c r="FY28" s="5"/>
      <c r="GA28" s="26"/>
      <c r="GB28" s="26"/>
      <c r="GC28" s="26"/>
      <c r="GD28" s="26"/>
    </row>
    <row r="29" spans="1:380" s="22" customFormat="1" ht="15.75" customHeight="1">
      <c r="A29" s="21" t="s">
        <v>67</v>
      </c>
      <c r="B29" s="21" t="s">
        <v>30</v>
      </c>
      <c r="C29" s="22" t="s">
        <v>478</v>
      </c>
      <c r="AZ29" s="21"/>
      <c r="BA29" s="21"/>
      <c r="BB29" s="21"/>
      <c r="BC29" s="21"/>
      <c r="BD29" s="21"/>
      <c r="BE29" s="21"/>
      <c r="BF29" s="21"/>
      <c r="BG29" s="21"/>
      <c r="BH29" s="21"/>
      <c r="DD29" s="23"/>
      <c r="DE29" s="23"/>
      <c r="DH29" s="23"/>
      <c r="DI29" s="23"/>
      <c r="DK29" s="23"/>
      <c r="DU29" s="24"/>
      <c r="DV29" s="24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FY29" s="5"/>
    </row>
    <row r="30" spans="1:380" s="22" customFormat="1" ht="15.75" customHeight="1">
      <c r="A30" s="21" t="s">
        <v>68</v>
      </c>
      <c r="B30" s="35" t="s">
        <v>31</v>
      </c>
      <c r="C30" s="22" t="s">
        <v>479</v>
      </c>
      <c r="D30" s="22">
        <v>-162.82664642999944</v>
      </c>
      <c r="E30" s="22">
        <v>23.967376989998513</v>
      </c>
      <c r="F30" s="22">
        <v>-74.705550850000009</v>
      </c>
      <c r="G30" s="22">
        <v>10.250356460000205</v>
      </c>
      <c r="H30" s="22">
        <v>23.905991840000922</v>
      </c>
      <c r="I30" s="22">
        <v>39.417513999999528</v>
      </c>
      <c r="J30" s="22">
        <v>82.380198757499215</v>
      </c>
      <c r="K30" s="22">
        <v>98.190137000000448</v>
      </c>
      <c r="L30" s="22">
        <v>128.31353834999976</v>
      </c>
      <c r="M30" s="22">
        <v>205.92729900000006</v>
      </c>
      <c r="N30" s="22">
        <v>1.2069559999998773</v>
      </c>
      <c r="O30" s="22">
        <v>-32.402286000000288</v>
      </c>
      <c r="P30" s="22">
        <v>45.096815999999649</v>
      </c>
      <c r="Q30" s="22">
        <v>-152.68705200000002</v>
      </c>
      <c r="R30" s="22">
        <v>-48.524816500000213</v>
      </c>
      <c r="S30" s="22">
        <v>-24.602033000000404</v>
      </c>
      <c r="T30" s="22">
        <v>132.78004300000003</v>
      </c>
      <c r="U30" s="22">
        <v>-21.228020000000242</v>
      </c>
      <c r="V30" s="22">
        <v>-79.729516500000443</v>
      </c>
      <c r="W30" s="22">
        <v>87.012349999999969</v>
      </c>
      <c r="X30" s="22">
        <v>-23.506149499999594</v>
      </c>
      <c r="Y30" s="22">
        <v>185.24338436000124</v>
      </c>
      <c r="Z30" s="22">
        <v>-39.70829999999944</v>
      </c>
      <c r="AA30" s="22">
        <v>-72.385631000000217</v>
      </c>
      <c r="AB30" s="22">
        <v>-36.676301899999942</v>
      </c>
      <c r="AC30" s="22">
        <v>39.570509039995528</v>
      </c>
      <c r="AD30" s="22">
        <v>26.648755760000029</v>
      </c>
      <c r="AE30" s="22">
        <v>56.007902299999216</v>
      </c>
      <c r="AF30" s="22">
        <v>63.606198472999097</v>
      </c>
      <c r="AG30" s="22">
        <v>-12.262017370001274</v>
      </c>
      <c r="AH30" s="22">
        <v>-114.90406645071999</v>
      </c>
      <c r="AI30" s="22">
        <v>167.53047764000092</v>
      </c>
      <c r="AJ30" s="22">
        <v>-146.3911887700005</v>
      </c>
      <c r="AK30" s="22">
        <v>49.104254600000331</v>
      </c>
      <c r="AL30" s="22">
        <v>14.290877070000022</v>
      </c>
      <c r="AM30" s="22">
        <v>-27.144769749999341</v>
      </c>
      <c r="AN30" s="22">
        <v>-46.31593909999998</v>
      </c>
      <c r="AO30" s="22">
        <v>-97.976566319999506</v>
      </c>
      <c r="AP30" s="22">
        <v>-28.632460249999724</v>
      </c>
      <c r="AQ30" s="22">
        <v>-149.4292063399987</v>
      </c>
      <c r="AR30" s="22">
        <v>-25.734579749999682</v>
      </c>
      <c r="AS30" s="22">
        <v>-45.763001749999887</v>
      </c>
      <c r="AT30" s="22">
        <v>-131.12362699999994</v>
      </c>
      <c r="AU30" s="22">
        <v>14.693660819999366</v>
      </c>
      <c r="AV30" s="22">
        <v>-234.26893141999983</v>
      </c>
      <c r="AW30" s="22">
        <v>-72.480347110000764</v>
      </c>
      <c r="AX30" s="22">
        <v>-84.676957180000272</v>
      </c>
      <c r="AY30" s="22">
        <v>-271.41800337000052</v>
      </c>
      <c r="AZ30" s="21">
        <v>-43.372319913968909</v>
      </c>
      <c r="BA30" s="21">
        <v>-90.356703512935894</v>
      </c>
      <c r="BB30" s="21">
        <v>-24.611074952744559</v>
      </c>
      <c r="BC30" s="21">
        <v>-137.66236119376146</v>
      </c>
      <c r="BD30" s="21">
        <v>-58.359510924069525</v>
      </c>
      <c r="BE30" s="21">
        <v>-134.61274498797792</v>
      </c>
      <c r="BF30" s="21">
        <v>6.2691491659999201</v>
      </c>
      <c r="BG30" s="21">
        <v>-136.01831648699991</v>
      </c>
      <c r="BH30" s="21">
        <v>37.42578592000018</v>
      </c>
      <c r="BI30" s="22">
        <v>-132.51005924351102</v>
      </c>
      <c r="BJ30" s="22">
        <v>-242.41767972859986</v>
      </c>
      <c r="BK30" s="22">
        <v>-354.08282047698418</v>
      </c>
      <c r="BL30" s="22">
        <v>-37.65362080612465</v>
      </c>
      <c r="BM30" s="22">
        <v>-77.781423067384765</v>
      </c>
      <c r="BN30" s="22">
        <v>-189.2907189004348</v>
      </c>
      <c r="BO30" s="22">
        <v>-165.25639560621471</v>
      </c>
      <c r="BP30" s="22">
        <v>-222.00529777739285</v>
      </c>
      <c r="BQ30" s="22">
        <v>61.322194529593389</v>
      </c>
      <c r="BR30" s="22">
        <v>3.7485867701080906</v>
      </c>
      <c r="BS30" s="22">
        <v>-19.520460670426473</v>
      </c>
      <c r="BT30" s="22">
        <v>-42.434496619357446</v>
      </c>
      <c r="BU30" s="22">
        <v>-126.05431138206819</v>
      </c>
      <c r="BV30" s="22">
        <v>-3.2765758212002538</v>
      </c>
      <c r="BW30" s="22">
        <v>-35.492513603741486</v>
      </c>
      <c r="DD30" s="23"/>
      <c r="DE30" s="23"/>
      <c r="DH30" s="23"/>
      <c r="DI30" s="23"/>
      <c r="DK30" s="23"/>
      <c r="DU30" s="24"/>
      <c r="DV30" s="24"/>
      <c r="EF30" s="25"/>
      <c r="EG30" s="61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FY30" s="5"/>
    </row>
    <row r="31" spans="1:380" s="22" customFormat="1" ht="15.75" customHeight="1">
      <c r="A31" s="21" t="s">
        <v>69</v>
      </c>
      <c r="B31" s="35" t="s">
        <v>32</v>
      </c>
      <c r="C31" s="22" t="s">
        <v>480</v>
      </c>
      <c r="D31" s="22">
        <v>-160.13837092999944</v>
      </c>
      <c r="E31" s="22">
        <v>8.3250372799985008</v>
      </c>
      <c r="F31" s="22">
        <v>-84.580996200000016</v>
      </c>
      <c r="G31" s="22">
        <v>-21.333927539999777</v>
      </c>
      <c r="H31" s="22">
        <v>-4.0260171599991139</v>
      </c>
      <c r="I31" s="22">
        <v>-0.53129600000048782</v>
      </c>
      <c r="J31" s="22">
        <v>40.982305757499198</v>
      </c>
      <c r="K31" s="22">
        <v>51.556133000000415</v>
      </c>
      <c r="L31" s="22">
        <v>118.71513787999976</v>
      </c>
      <c r="M31" s="22">
        <v>152.11229900000006</v>
      </c>
      <c r="N31" s="22">
        <v>-60.846523000000111</v>
      </c>
      <c r="O31" s="22">
        <v>-266.90492500000022</v>
      </c>
      <c r="P31" s="22">
        <v>-18.658184000000333</v>
      </c>
      <c r="Q31" s="22">
        <v>-235.707052</v>
      </c>
      <c r="R31" s="22">
        <v>-84.184816500000181</v>
      </c>
      <c r="S31" s="22">
        <v>-92.76703300000041</v>
      </c>
      <c r="T31" s="22">
        <v>81.495043000000024</v>
      </c>
      <c r="U31" s="22">
        <v>-93.62802000000022</v>
      </c>
      <c r="V31" s="22">
        <v>-108.51573300000045</v>
      </c>
      <c r="W31" s="22">
        <v>43.612052999999989</v>
      </c>
      <c r="X31" s="22">
        <v>-51.471647999999583</v>
      </c>
      <c r="Y31" s="22">
        <v>173.79079136000126</v>
      </c>
      <c r="Z31" s="22">
        <v>-41.589720999999422</v>
      </c>
      <c r="AA31" s="22">
        <v>-114.86823800000022</v>
      </c>
      <c r="AB31" s="22">
        <v>-54.383876699999931</v>
      </c>
      <c r="AC31" s="22">
        <v>17.29882003999554</v>
      </c>
      <c r="AD31" s="22">
        <v>-27.028014169999985</v>
      </c>
      <c r="AE31" s="22">
        <v>-0.33275810000076866</v>
      </c>
      <c r="AF31" s="22">
        <v>-16.35526977700091</v>
      </c>
      <c r="AG31" s="22">
        <v>-71.830155220001288</v>
      </c>
      <c r="AH31" s="22">
        <v>-182.33464461072001</v>
      </c>
      <c r="AI31" s="22">
        <v>83.528334160000909</v>
      </c>
      <c r="AJ31" s="22">
        <v>-188.7204291700005</v>
      </c>
      <c r="AK31" s="22">
        <v>-44.66821814999971</v>
      </c>
      <c r="AL31" s="22">
        <v>-14.182889699999972</v>
      </c>
      <c r="AM31" s="22">
        <v>-161.75657122999931</v>
      </c>
      <c r="AN31" s="22">
        <v>-78.880577700000003</v>
      </c>
      <c r="AO31" s="22">
        <v>-111.40621575999948</v>
      </c>
      <c r="AP31" s="22">
        <v>-35.065612249999731</v>
      </c>
      <c r="AQ31" s="22">
        <v>-240.87771576499867</v>
      </c>
      <c r="AR31" s="22">
        <v>-23.786392749999699</v>
      </c>
      <c r="AS31" s="22">
        <v>-79.303134519999887</v>
      </c>
      <c r="AT31" s="22">
        <v>-121.56313619999995</v>
      </c>
      <c r="AU31" s="22">
        <v>24.264442069999358</v>
      </c>
      <c r="AV31" s="22">
        <v>-237.03301116999978</v>
      </c>
      <c r="AW31" s="22">
        <v>-64.910350880000749</v>
      </c>
      <c r="AX31" s="22">
        <v>-99.218180750000244</v>
      </c>
      <c r="AY31" s="22">
        <v>-290.80582437000055</v>
      </c>
      <c r="AZ31" s="21">
        <v>-35.649150076147926</v>
      </c>
      <c r="BA31" s="21">
        <v>-87.038881325285004</v>
      </c>
      <c r="BB31" s="21">
        <v>-36.772695723899943</v>
      </c>
      <c r="BC31" s="21">
        <v>-150.88543837999995</v>
      </c>
      <c r="BD31" s="21">
        <v>-36.027774960000094</v>
      </c>
      <c r="BE31" s="21">
        <v>-213.38190520400016</v>
      </c>
      <c r="BF31" s="21">
        <v>27.424886879999896</v>
      </c>
      <c r="BG31" s="21">
        <v>-125.77567127999988</v>
      </c>
      <c r="BH31" s="21">
        <v>-41.952097784999836</v>
      </c>
      <c r="BI31" s="22">
        <v>-101.85102342100006</v>
      </c>
      <c r="BJ31" s="22">
        <v>-251.92107033999986</v>
      </c>
      <c r="BK31" s="22">
        <v>-433.91561453800006</v>
      </c>
      <c r="BL31" s="22">
        <v>-2.3292466325839101</v>
      </c>
      <c r="BM31" s="22">
        <v>-218.37244894221391</v>
      </c>
      <c r="BN31" s="22">
        <v>-169.52278112279168</v>
      </c>
      <c r="BO31" s="22">
        <v>-48.273295726954416</v>
      </c>
      <c r="BP31" s="22">
        <v>-272.56024300508352</v>
      </c>
      <c r="BQ31" s="22">
        <v>55.03571097366909</v>
      </c>
      <c r="BR31" s="22">
        <v>4.2677266127993576</v>
      </c>
      <c r="BS31" s="22">
        <v>-122.26373904429147</v>
      </c>
      <c r="BT31" s="22">
        <v>-69.114510023927238</v>
      </c>
      <c r="BU31" s="22">
        <v>-31.218938772200715</v>
      </c>
      <c r="BV31" s="22">
        <v>-29.65782072336615</v>
      </c>
      <c r="BW31" s="22">
        <v>-106.40385219585714</v>
      </c>
      <c r="CV31" s="22">
        <v>-304.41211380152924</v>
      </c>
      <c r="CW31" s="22">
        <v>-255.99889148683712</v>
      </c>
      <c r="CX31" s="22">
        <v>-529.12392538125846</v>
      </c>
      <c r="CY31" s="22">
        <v>-435.26298568240736</v>
      </c>
      <c r="CZ31" s="22">
        <v>-661.73014814371459</v>
      </c>
      <c r="DA31" s="22">
        <v>-534.77762128490463</v>
      </c>
      <c r="DB31" s="22">
        <v>-318.41807350126487</v>
      </c>
      <c r="DC31" s="22">
        <v>-151.58800684876587</v>
      </c>
      <c r="DD31" s="23">
        <v>-107.308526740209</v>
      </c>
      <c r="DE31" s="23">
        <v>210.9044713391902</v>
      </c>
      <c r="DF31" s="22">
        <v>-170.78888684319639</v>
      </c>
      <c r="DG31" s="22">
        <v>371.63551707768818</v>
      </c>
      <c r="DH31" s="23">
        <v>39.923762047579771</v>
      </c>
      <c r="DI31" s="23">
        <v>-123.02346004840001</v>
      </c>
      <c r="DJ31" s="22">
        <v>267.66921743462012</v>
      </c>
      <c r="DK31" s="23">
        <v>840.29442184419031</v>
      </c>
      <c r="DL31" s="22">
        <v>93.636356232649973</v>
      </c>
      <c r="DM31" s="22">
        <v>97.944113633469897</v>
      </c>
      <c r="DN31" s="22">
        <v>473.55164114699483</v>
      </c>
      <c r="DO31" s="22">
        <v>74.11319917761989</v>
      </c>
      <c r="DP31" s="22">
        <v>254.13157124286704</v>
      </c>
      <c r="DQ31" s="22">
        <v>138.16992283118293</v>
      </c>
      <c r="DR31" s="22">
        <v>243.89311139119695</v>
      </c>
      <c r="DS31" s="22">
        <v>-258.56946661094958</v>
      </c>
      <c r="DT31" s="36">
        <v>202.74294428974031</v>
      </c>
      <c r="DU31" s="36">
        <v>-49.705898601273248</v>
      </c>
      <c r="DV31" s="36">
        <v>52.852695907738962</v>
      </c>
      <c r="DW31" s="36">
        <v>-226.45944419562488</v>
      </c>
      <c r="DX31" s="36">
        <v>104.65756560475484</v>
      </c>
      <c r="DY31" s="36">
        <v>518.4056066995422</v>
      </c>
      <c r="DZ31" s="36">
        <v>-374.82292939400259</v>
      </c>
      <c r="EA31" s="22">
        <v>212.64702703099533</v>
      </c>
      <c r="EB31" s="22">
        <v>-138.98942079796939</v>
      </c>
      <c r="EC31" s="22">
        <v>183.00872690782444</v>
      </c>
      <c r="ED31" s="22">
        <v>459.61376405846613</v>
      </c>
      <c r="EE31" s="22">
        <v>-155.87291924181272</v>
      </c>
      <c r="EF31" s="64">
        <f>EF13-(EF20-EF27)</f>
        <v>585.49835215463781</v>
      </c>
      <c r="EG31" s="64">
        <f t="shared" ref="EG31:FO31" si="4">EG13-(EG20-EG27)</f>
        <v>-154.00914603909018</v>
      </c>
      <c r="EH31" s="64">
        <f t="shared" si="4"/>
        <v>620.69901043593723</v>
      </c>
      <c r="EI31" s="64">
        <f t="shared" si="4"/>
        <v>417.0548598597743</v>
      </c>
      <c r="EJ31" s="64">
        <f t="shared" si="4"/>
        <v>27.801503585109913</v>
      </c>
      <c r="EK31" s="64">
        <f t="shared" si="4"/>
        <v>32.807241754907864</v>
      </c>
      <c r="EL31" s="64">
        <f t="shared" si="4"/>
        <v>384.6248662401099</v>
      </c>
      <c r="EM31" s="64">
        <f t="shared" si="4"/>
        <v>-195.72434449032153</v>
      </c>
      <c r="EN31" s="64">
        <f t="shared" si="4"/>
        <v>31.361363759033793</v>
      </c>
      <c r="EO31" s="64">
        <f t="shared" si="4"/>
        <v>204.41878296671121</v>
      </c>
      <c r="EP31" s="64">
        <f t="shared" si="4"/>
        <v>-182.08904101732242</v>
      </c>
      <c r="EQ31" s="64">
        <f t="shared" si="4"/>
        <v>-160.48871356551899</v>
      </c>
      <c r="ER31" s="64">
        <f t="shared" si="4"/>
        <v>-524.25667659168585</v>
      </c>
      <c r="ES31" s="64">
        <f t="shared" si="4"/>
        <v>404.38374453600636</v>
      </c>
      <c r="ET31" s="64">
        <f t="shared" si="4"/>
        <v>175.55672623458486</v>
      </c>
      <c r="EU31" s="64">
        <f t="shared" si="4"/>
        <v>-416.06027725774311</v>
      </c>
      <c r="EV31" s="64">
        <f t="shared" si="4"/>
        <v>-289.92786311016971</v>
      </c>
      <c r="EW31" s="64">
        <f t="shared" si="4"/>
        <v>215.7570719154719</v>
      </c>
      <c r="EX31" s="64">
        <f t="shared" si="4"/>
        <v>117.99930138559603</v>
      </c>
      <c r="EY31" s="64">
        <f t="shared" si="4"/>
        <v>64.461462506887528</v>
      </c>
      <c r="EZ31" s="64">
        <f t="shared" si="4"/>
        <v>1778.5743431128117</v>
      </c>
      <c r="FA31" s="64">
        <f t="shared" si="4"/>
        <v>-250.74121925891995</v>
      </c>
      <c r="FB31" s="64">
        <f t="shared" si="4"/>
        <v>-561.90073980275747</v>
      </c>
      <c r="FC31" s="64">
        <f t="shared" si="4"/>
        <v>370.67913954800997</v>
      </c>
      <c r="FD31" s="64">
        <f t="shared" si="4"/>
        <v>-10135.957979018658</v>
      </c>
      <c r="FE31" s="64">
        <f t="shared" si="4"/>
        <v>235.63999915929162</v>
      </c>
      <c r="FF31" s="64">
        <f t="shared" si="4"/>
        <v>-114.29660099100374</v>
      </c>
      <c r="FG31" s="64">
        <f t="shared" si="4"/>
        <v>3.8128457327247816</v>
      </c>
      <c r="FH31" s="64">
        <f t="shared" si="4"/>
        <v>-1417.2656371656853</v>
      </c>
      <c r="FI31" s="64">
        <f t="shared" si="4"/>
        <v>761.34537326341933</v>
      </c>
      <c r="FJ31" s="64">
        <f t="shared" si="4"/>
        <v>104.60475924539332</v>
      </c>
      <c r="FK31" s="64">
        <f t="shared" si="4"/>
        <v>-338.54787268844075</v>
      </c>
      <c r="FL31" s="64">
        <f t="shared" si="4"/>
        <v>-14.849154009610629</v>
      </c>
      <c r="FM31" s="64">
        <f t="shared" si="4"/>
        <v>3315.9990655615047</v>
      </c>
      <c r="FN31" s="64">
        <f t="shared" si="4"/>
        <v>-511.33106378288221</v>
      </c>
      <c r="FO31" s="64">
        <f t="shared" si="4"/>
        <v>1376.1187142580311</v>
      </c>
      <c r="FP31" s="64">
        <f t="shared" ref="FP31:FT31" si="5">FP13-(FP20-FP27)</f>
        <v>2987.4295525600519</v>
      </c>
      <c r="FQ31" s="64">
        <f t="shared" si="5"/>
        <v>1753.57076623183</v>
      </c>
      <c r="FR31" s="64">
        <f t="shared" si="5"/>
        <v>2748.2774105106282</v>
      </c>
      <c r="FS31" s="64">
        <f t="shared" si="5"/>
        <v>2228.6389769112784</v>
      </c>
      <c r="FT31" s="64">
        <f t="shared" si="5"/>
        <v>30.474350485003924</v>
      </c>
      <c r="FU31" s="64"/>
      <c r="FV31" s="64"/>
      <c r="FW31" s="64"/>
      <c r="FX31" s="64"/>
      <c r="FY31" s="5"/>
      <c r="GA31" s="26"/>
      <c r="GB31" s="26"/>
      <c r="GC31" s="26"/>
      <c r="GD31" s="26"/>
    </row>
    <row r="32" spans="1:380" s="22" customFormat="1" ht="15.75" customHeight="1">
      <c r="A32" s="21" t="s">
        <v>70</v>
      </c>
      <c r="B32" s="35" t="s">
        <v>33</v>
      </c>
      <c r="C32" s="22" t="s">
        <v>481</v>
      </c>
      <c r="D32" s="22">
        <v>-173.78337092999945</v>
      </c>
      <c r="E32" s="22">
        <v>-1.274962720001497</v>
      </c>
      <c r="F32" s="22">
        <v>-106.83099620000002</v>
      </c>
      <c r="G32" s="22">
        <v>-31.068927539999777</v>
      </c>
      <c r="H32" s="22">
        <v>-22.411017159999119</v>
      </c>
      <c r="I32" s="22">
        <v>-10.241296000000489</v>
      </c>
      <c r="J32" s="22">
        <v>29.672305757499203</v>
      </c>
      <c r="K32" s="22">
        <v>39.95613300000042</v>
      </c>
      <c r="L32" s="22">
        <v>98.650137879999761</v>
      </c>
      <c r="M32" s="22">
        <v>142.37729900000005</v>
      </c>
      <c r="N32" s="22">
        <v>-71.091523000000109</v>
      </c>
      <c r="O32" s="22">
        <v>-279.81492500000024</v>
      </c>
      <c r="P32" s="22">
        <v>-33.233184000000335</v>
      </c>
      <c r="Q32" s="22">
        <v>-246.00705200000002</v>
      </c>
      <c r="R32" s="22">
        <v>-116.49481650000018</v>
      </c>
      <c r="S32" s="22">
        <v>-104.90203300000042</v>
      </c>
      <c r="T32" s="22">
        <v>62.780043000000035</v>
      </c>
      <c r="U32" s="22">
        <v>-111.73802000000023</v>
      </c>
      <c r="V32" s="22">
        <v>-123.65573300000045</v>
      </c>
      <c r="W32" s="22">
        <v>27.312052999999992</v>
      </c>
      <c r="X32" s="22">
        <v>-83.956647999999575</v>
      </c>
      <c r="Y32" s="22">
        <v>158.05579136000125</v>
      </c>
      <c r="Z32" s="22">
        <v>-60.839720999999429</v>
      </c>
      <c r="AA32" s="22">
        <v>-135.51823800000022</v>
      </c>
      <c r="AB32" s="22">
        <v>-63.488876699999935</v>
      </c>
      <c r="AC32" s="22">
        <v>9.9638200399955394</v>
      </c>
      <c r="AD32" s="22">
        <v>-54.678014169999983</v>
      </c>
      <c r="AE32" s="22">
        <v>-9.4677581000007649</v>
      </c>
      <c r="AF32" s="22">
        <v>-31.340269777000913</v>
      </c>
      <c r="AG32" s="22">
        <v>-84.350155220001284</v>
      </c>
      <c r="AH32" s="22">
        <v>-190.60464461072002</v>
      </c>
      <c r="AI32" s="22">
        <v>72.193334160000916</v>
      </c>
      <c r="AJ32" s="22">
        <v>-211.83542917000051</v>
      </c>
      <c r="AK32" s="22">
        <v>-52.538218149999693</v>
      </c>
      <c r="AL32" s="22">
        <v>-23.667889699999989</v>
      </c>
      <c r="AM32" s="22">
        <v>-173.78157122999932</v>
      </c>
      <c r="AN32" s="22">
        <v>-105.25057770000001</v>
      </c>
      <c r="AO32" s="22">
        <v>-121.54121575999949</v>
      </c>
      <c r="AP32" s="22">
        <v>-64.880612249999729</v>
      </c>
      <c r="AQ32" s="22">
        <v>-252.71771576499867</v>
      </c>
      <c r="AR32" s="22">
        <v>-38.501392749999695</v>
      </c>
      <c r="AS32" s="22">
        <v>-94.933134519999896</v>
      </c>
      <c r="AT32" s="22">
        <v>-145.71313619999995</v>
      </c>
      <c r="AU32" s="22">
        <v>-1.3055579300006457</v>
      </c>
      <c r="AV32" s="22">
        <v>-253.53801116999978</v>
      </c>
      <c r="AW32" s="22">
        <v>-93.395350880000763</v>
      </c>
      <c r="AX32" s="22">
        <v>-117.73818075000025</v>
      </c>
      <c r="AY32" s="22">
        <v>-317.79582437000056</v>
      </c>
      <c r="AZ32" s="21">
        <v>-69.713375010117204</v>
      </c>
      <c r="BA32" s="21">
        <v>-96.853754078220788</v>
      </c>
      <c r="BB32" s="21">
        <v>-49.032959136644536</v>
      </c>
      <c r="BC32" s="21">
        <v>-193.04730219376142</v>
      </c>
      <c r="BD32" s="21">
        <v>-61.659510924069536</v>
      </c>
      <c r="BE32" s="21">
        <v>-243.28412944797788</v>
      </c>
      <c r="BF32" s="21">
        <v>4.4191491659998974</v>
      </c>
      <c r="BG32" s="21">
        <v>-136.53831648699989</v>
      </c>
      <c r="BH32" s="21">
        <v>-96.430132714999843</v>
      </c>
      <c r="BI32" s="22">
        <v>-180.69068422451102</v>
      </c>
      <c r="BJ32" s="22">
        <v>-272.99060694859986</v>
      </c>
      <c r="BK32" s="22">
        <v>-459.99676106498424</v>
      </c>
      <c r="BL32" s="22">
        <v>-37.65362080612465</v>
      </c>
      <c r="BM32" s="22">
        <v>-246.9377002048011</v>
      </c>
      <c r="BN32" s="22">
        <v>-225.16872953058191</v>
      </c>
      <c r="BO32" s="22">
        <v>-180.33276329452747</v>
      </c>
      <c r="BP32" s="22">
        <v>-306.54353229154759</v>
      </c>
      <c r="BQ32" s="22">
        <v>12.363440793243512</v>
      </c>
      <c r="BR32" s="22">
        <v>-26.027427048023355</v>
      </c>
      <c r="BS32" s="22">
        <v>-147.6255975415711</v>
      </c>
      <c r="BT32" s="22">
        <v>-120.12032380749008</v>
      </c>
      <c r="BU32" s="22">
        <v>-168.393007431792</v>
      </c>
      <c r="BV32" s="22">
        <v>-78.149094079514839</v>
      </c>
      <c r="BW32" s="22">
        <v>-179.04991111306015</v>
      </c>
      <c r="CJ32" s="22">
        <v>-283.1411624295406</v>
      </c>
      <c r="CK32" s="22">
        <v>-232.27651030890394</v>
      </c>
      <c r="CL32" s="22">
        <v>-376.47342073795988</v>
      </c>
      <c r="CM32" s="22">
        <v>-315.3251689564903</v>
      </c>
      <c r="CN32" s="22">
        <v>-325.50941444137311</v>
      </c>
      <c r="CO32" s="22">
        <v>-461.21688121733303</v>
      </c>
      <c r="CP32" s="22">
        <v>-297.107761549516</v>
      </c>
      <c r="CQ32" s="22">
        <v>-364.39818215506693</v>
      </c>
      <c r="CR32" s="22">
        <v>-415.31038385982026</v>
      </c>
      <c r="CS32" s="22">
        <v>-510.92367165039036</v>
      </c>
      <c r="CT32" s="22">
        <v>-601.08878105248948</v>
      </c>
      <c r="CU32" s="22">
        <v>-1674.3181836685662</v>
      </c>
      <c r="CV32" s="22">
        <v>-331.3293358430227</v>
      </c>
      <c r="CW32" s="22">
        <v>-266.79013861180238</v>
      </c>
      <c r="CX32" s="22">
        <v>-533.28215475794946</v>
      </c>
      <c r="CY32" s="22">
        <v>-635.59634336425097</v>
      </c>
      <c r="CZ32" s="22">
        <v>-1559.0495621789375</v>
      </c>
      <c r="DA32" s="22">
        <v>-588.87711314718024</v>
      </c>
      <c r="DB32" s="22">
        <v>-370.90245198593107</v>
      </c>
      <c r="DC32" s="22">
        <v>-171.98460343376451</v>
      </c>
      <c r="DD32" s="23">
        <v>-144.83929917156627</v>
      </c>
      <c r="DE32" s="23">
        <v>174.29301692564923</v>
      </c>
      <c r="DF32" s="22">
        <v>-178.22213443660513</v>
      </c>
      <c r="DG32" s="22">
        <v>308.4493785504585</v>
      </c>
      <c r="DH32" s="23">
        <v>20.035013355079741</v>
      </c>
      <c r="DI32" s="23">
        <v>-211.79969360422001</v>
      </c>
      <c r="DJ32" s="22">
        <v>230.67494279115044</v>
      </c>
      <c r="DK32" s="23">
        <v>816.02593229639217</v>
      </c>
      <c r="DL32" s="22">
        <v>32.791154262126611</v>
      </c>
      <c r="DM32" s="22">
        <v>-63.19835095901567</v>
      </c>
      <c r="DN32" s="22">
        <v>426.97982258144248</v>
      </c>
      <c r="DO32" s="22">
        <v>-362.13177610984326</v>
      </c>
      <c r="DP32" s="22">
        <v>111.56230743821152</v>
      </c>
      <c r="DQ32" s="22">
        <v>92.056838789878157</v>
      </c>
      <c r="DR32" s="22">
        <v>181.32929677727316</v>
      </c>
      <c r="DS32" s="22">
        <v>-383.44607049868159</v>
      </c>
      <c r="DT32" s="36">
        <v>156.80634173987687</v>
      </c>
      <c r="DU32" s="36">
        <v>-139.28059264230092</v>
      </c>
      <c r="DV32" s="36">
        <v>-2.90537014038091</v>
      </c>
      <c r="DW32" s="36">
        <v>-504.59886939726425</v>
      </c>
      <c r="DX32" s="36">
        <v>3.8459749277269566</v>
      </c>
      <c r="DY32" s="36">
        <v>358.3079969583323</v>
      </c>
      <c r="DZ32" s="36">
        <v>-458.8731336695887</v>
      </c>
      <c r="EA32" s="22">
        <v>173.62318390916971</v>
      </c>
      <c r="EB32" s="22">
        <v>-304.1480315239412</v>
      </c>
      <c r="EC32" s="22">
        <v>79.784514737615154</v>
      </c>
      <c r="ED32" s="22">
        <v>315.12574302346775</v>
      </c>
      <c r="EE32" s="22">
        <v>-476.85106265302056</v>
      </c>
      <c r="EF32" s="64">
        <f>EF13-EF20</f>
        <v>427.25953176659232</v>
      </c>
      <c r="EG32" s="64">
        <f t="shared" ref="EG32:FO32" si="6">EG13-EG20</f>
        <v>-330.61972873987156</v>
      </c>
      <c r="EH32" s="64">
        <f t="shared" si="6"/>
        <v>306.55269299982047</v>
      </c>
      <c r="EI32" s="64">
        <f t="shared" si="6"/>
        <v>81.309189455018441</v>
      </c>
      <c r="EJ32" s="64">
        <f t="shared" si="6"/>
        <v>-374.35110946283976</v>
      </c>
      <c r="EK32" s="64">
        <f t="shared" si="6"/>
        <v>-221.09712152419161</v>
      </c>
      <c r="EL32" s="64">
        <f t="shared" si="6"/>
        <v>-5.3044300930073405</v>
      </c>
      <c r="EM32" s="64">
        <f t="shared" si="6"/>
        <v>-721.91935288761579</v>
      </c>
      <c r="EN32" s="64">
        <f t="shared" si="6"/>
        <v>-250.62655651069463</v>
      </c>
      <c r="EO32" s="64">
        <f t="shared" si="6"/>
        <v>-260.10449068212938</v>
      </c>
      <c r="EP32" s="64">
        <f t="shared" si="6"/>
        <v>-345.56395184262828</v>
      </c>
      <c r="EQ32" s="64">
        <f t="shared" si="6"/>
        <v>-706.43927518424789</v>
      </c>
      <c r="ER32" s="64">
        <f t="shared" si="6"/>
        <v>-850.21480588798795</v>
      </c>
      <c r="ES32" s="64">
        <f t="shared" si="6"/>
        <v>175.37024493134641</v>
      </c>
      <c r="ET32" s="64">
        <f t="shared" si="6"/>
        <v>-200.41888253108709</v>
      </c>
      <c r="EU32" s="64">
        <f t="shared" si="6"/>
        <v>-699.42745570126317</v>
      </c>
      <c r="EV32" s="64">
        <f t="shared" si="6"/>
        <v>-516.10160235428975</v>
      </c>
      <c r="EW32" s="64">
        <f t="shared" si="6"/>
        <v>-19.929347980857983</v>
      </c>
      <c r="EX32" s="64">
        <f t="shared" si="6"/>
        <v>-454.59778479392116</v>
      </c>
      <c r="EY32" s="64">
        <f t="shared" si="6"/>
        <v>-97.518867594492349</v>
      </c>
      <c r="EZ32" s="64">
        <f t="shared" si="6"/>
        <v>1581.6166552859377</v>
      </c>
      <c r="FA32" s="64">
        <f t="shared" si="6"/>
        <v>-1025.1305606370497</v>
      </c>
      <c r="FB32" s="64">
        <f t="shared" si="6"/>
        <v>-1255.3040580354377</v>
      </c>
      <c r="FC32" s="64">
        <f t="shared" si="6"/>
        <v>-511.55047379977032</v>
      </c>
      <c r="FD32" s="64">
        <f t="shared" si="6"/>
        <v>-10801.573826531207</v>
      </c>
      <c r="FE32" s="64">
        <f t="shared" si="6"/>
        <v>-188.86989750148496</v>
      </c>
      <c r="FF32" s="64">
        <f t="shared" si="6"/>
        <v>-376.19245376248364</v>
      </c>
      <c r="FG32" s="64">
        <f t="shared" si="6"/>
        <v>-412.52023277485569</v>
      </c>
      <c r="FH32" s="64">
        <f t="shared" si="6"/>
        <v>-2262.7683973695853</v>
      </c>
      <c r="FI32" s="64">
        <f t="shared" si="6"/>
        <v>269.2878418929995</v>
      </c>
      <c r="FJ32" s="64">
        <f t="shared" si="6"/>
        <v>-945.77423093988818</v>
      </c>
      <c r="FK32" s="64">
        <f t="shared" si="6"/>
        <v>-777.47848266738083</v>
      </c>
      <c r="FL32" s="64">
        <f t="shared" si="6"/>
        <v>-280.33380586936073</v>
      </c>
      <c r="FM32" s="64">
        <f t="shared" si="6"/>
        <v>2847.2697523467932</v>
      </c>
      <c r="FN32" s="64">
        <f t="shared" si="6"/>
        <v>-967.01984683555338</v>
      </c>
      <c r="FO32" s="64">
        <f t="shared" si="6"/>
        <v>780.71652866269324</v>
      </c>
      <c r="FP32" s="64">
        <f t="shared" ref="FP32:FT32" si="7">FP13-FP20</f>
        <v>2635.4644863263143</v>
      </c>
      <c r="FQ32" s="64">
        <f t="shared" si="7"/>
        <v>1582.6019644875173</v>
      </c>
      <c r="FR32" s="64">
        <f t="shared" si="7"/>
        <v>2178.3692963075591</v>
      </c>
      <c r="FS32" s="64">
        <f t="shared" si="7"/>
        <v>1357.3754779175697</v>
      </c>
      <c r="FT32" s="64">
        <f t="shared" si="7"/>
        <v>-3586.6859045675783</v>
      </c>
      <c r="FU32" s="64"/>
      <c r="FV32" s="64"/>
      <c r="FW32" s="64"/>
      <c r="FX32" s="64"/>
      <c r="FY32" s="5"/>
      <c r="GA32" s="26"/>
      <c r="GB32" s="26"/>
      <c r="GC32" s="26"/>
      <c r="GD32" s="26"/>
    </row>
    <row r="33" spans="1:380" s="22" customFormat="1" ht="15.75" customHeight="1">
      <c r="A33" s="21" t="s">
        <v>71</v>
      </c>
      <c r="B33" s="21" t="s">
        <v>34</v>
      </c>
      <c r="C33" s="22" t="s">
        <v>482</v>
      </c>
      <c r="D33" s="22">
        <v>93.750982614916268</v>
      </c>
      <c r="E33" s="22">
        <v>-224.98094277719849</v>
      </c>
      <c r="F33" s="22">
        <v>54.87392919000019</v>
      </c>
      <c r="G33" s="22">
        <v>106.38646853999961</v>
      </c>
      <c r="H33" s="22">
        <v>23.337637459999186</v>
      </c>
      <c r="I33" s="22">
        <v>26.146547190000426</v>
      </c>
      <c r="J33" s="22">
        <v>67.75095597250079</v>
      </c>
      <c r="K33" s="22">
        <v>-172.9892088200005</v>
      </c>
      <c r="L33" s="22">
        <v>-224.13453326999968</v>
      </c>
      <c r="M33" s="22">
        <v>-38.525950200000082</v>
      </c>
      <c r="N33" s="22">
        <v>12.456424540000086</v>
      </c>
      <c r="O33" s="22">
        <v>216.7548745200003</v>
      </c>
      <c r="P33" s="22">
        <v>5.4205227900003194</v>
      </c>
      <c r="Q33" s="22">
        <v>-125.50399450000018</v>
      </c>
      <c r="R33" s="22">
        <v>12.606113790000421</v>
      </c>
      <c r="S33" s="22">
        <v>253.90660010000033</v>
      </c>
      <c r="T33" s="22">
        <v>-145.97399658999993</v>
      </c>
      <c r="U33" s="22">
        <v>25.884204140000222</v>
      </c>
      <c r="V33" s="22">
        <v>27.887475080000314</v>
      </c>
      <c r="W33" s="22">
        <v>-229.39380304999992</v>
      </c>
      <c r="X33" s="22">
        <v>20.290494620999468</v>
      </c>
      <c r="Y33" s="22">
        <v>-263.6483763460011</v>
      </c>
      <c r="Z33" s="22">
        <v>61.498508024999254</v>
      </c>
      <c r="AA33" s="22">
        <v>98.010506290000095</v>
      </c>
      <c r="AB33" s="22">
        <v>-100.09205200129975</v>
      </c>
      <c r="AC33" s="22">
        <v>-100.17151831555059</v>
      </c>
      <c r="AD33" s="22">
        <v>213.68689254969743</v>
      </c>
      <c r="AE33" s="22">
        <v>-96.626687725586521</v>
      </c>
      <c r="AF33" s="22">
        <v>-125.12186260854418</v>
      </c>
      <c r="AG33" s="22">
        <v>6.7071463911462672</v>
      </c>
      <c r="AH33" s="22">
        <v>-2.6132492566351289</v>
      </c>
      <c r="AI33" s="22">
        <v>-92.845481988355871</v>
      </c>
      <c r="AJ33" s="22">
        <v>51.709166566964342</v>
      </c>
      <c r="AK33" s="22">
        <v>-12.128591841220128</v>
      </c>
      <c r="AL33" s="22">
        <v>25.797413583508138</v>
      </c>
      <c r="AM33" s="22">
        <v>31.465762112165947</v>
      </c>
      <c r="AN33" s="22">
        <v>-16.538054618170392</v>
      </c>
      <c r="AO33" s="22">
        <v>39.163097608766293</v>
      </c>
      <c r="AP33" s="22">
        <v>-91.217413267592207</v>
      </c>
      <c r="AQ33" s="22">
        <v>152.65406380250579</v>
      </c>
      <c r="AR33" s="22">
        <v>-78.703094951051284</v>
      </c>
      <c r="AS33" s="22">
        <v>-6.7086727277220177</v>
      </c>
      <c r="AT33" s="22">
        <v>18.331300944521885</v>
      </c>
      <c r="AU33" s="22">
        <v>-87.473886209680472</v>
      </c>
      <c r="AV33" s="22">
        <v>-36.058671201852917</v>
      </c>
      <c r="AW33" s="22">
        <v>24.335932906608591</v>
      </c>
      <c r="AX33" s="22">
        <v>-46.219581430755539</v>
      </c>
      <c r="AY33" s="22">
        <v>-14.716110382772058</v>
      </c>
      <c r="AZ33" s="21">
        <v>6.0538097884261006</v>
      </c>
      <c r="BA33" s="21">
        <v>3.0821722545264265</v>
      </c>
      <c r="BB33" s="21">
        <v>-20.246402297815877</v>
      </c>
      <c r="BC33" s="21">
        <v>33.812088650054648</v>
      </c>
      <c r="BD33" s="21">
        <v>-14.310457159289086</v>
      </c>
      <c r="BE33" s="21">
        <v>38.021061442927703</v>
      </c>
      <c r="BF33" s="21">
        <v>-109.56479515424897</v>
      </c>
      <c r="BG33" s="21">
        <v>-83.25852019550149</v>
      </c>
      <c r="BH33" s="21">
        <v>-112.30450415116965</v>
      </c>
      <c r="BI33" s="22">
        <v>2.7432217149537905</v>
      </c>
      <c r="BJ33" s="22">
        <v>57.14163424746414</v>
      </c>
      <c r="BK33" s="22">
        <v>-149.31397453983465</v>
      </c>
      <c r="BL33" s="22">
        <v>80.503458116505541</v>
      </c>
      <c r="BM33" s="22">
        <v>-40.270809705089619</v>
      </c>
      <c r="BN33" s="22">
        <v>-3.6337002802840459</v>
      </c>
      <c r="BO33" s="22">
        <v>-27.43255412403343</v>
      </c>
      <c r="BP33" s="22">
        <v>29.261520455085474</v>
      </c>
      <c r="BQ33" s="22">
        <v>-180.42006789627322</v>
      </c>
      <c r="BR33" s="22">
        <v>-31.792121937336404</v>
      </c>
      <c r="BS33" s="22">
        <v>-119.09179998186892</v>
      </c>
      <c r="BT33" s="22">
        <v>-94.911036256765357</v>
      </c>
      <c r="BU33" s="22">
        <v>27.752633842426491</v>
      </c>
      <c r="BV33" s="22">
        <v>-66.191900429760352</v>
      </c>
      <c r="BW33" s="22">
        <v>129.16363588980511</v>
      </c>
      <c r="BX33" s="22">
        <v>-40.944615562194329</v>
      </c>
      <c r="BY33" s="22">
        <v>54.797960288723232</v>
      </c>
      <c r="BZ33" s="22">
        <v>-53.040833369846155</v>
      </c>
      <c r="CA33" s="22">
        <v>39.926117915439299</v>
      </c>
      <c r="CB33" s="22">
        <v>14.921286096307369</v>
      </c>
      <c r="CC33" s="22">
        <v>31.939600250016781</v>
      </c>
      <c r="CD33" s="22">
        <v>43.75393536657279</v>
      </c>
      <c r="CE33" s="22">
        <v>-7.7353380552326598</v>
      </c>
      <c r="CF33" s="22">
        <v>-271.47488840441008</v>
      </c>
      <c r="CG33" s="22">
        <v>-100.51368724465232</v>
      </c>
      <c r="CH33" s="22">
        <v>62.50901385385049</v>
      </c>
      <c r="CI33" s="22">
        <v>161.67082596471147</v>
      </c>
      <c r="CJ33" s="22">
        <v>59.807838327219713</v>
      </c>
      <c r="CK33" s="22">
        <v>-26.870967640159904</v>
      </c>
      <c r="CL33" s="22">
        <v>102.4915090141356</v>
      </c>
      <c r="CM33" s="22">
        <v>90.096207929734021</v>
      </c>
      <c r="CN33" s="22">
        <v>90.465853814698391</v>
      </c>
      <c r="CO33" s="22">
        <v>93.815611362889967</v>
      </c>
      <c r="CP33" s="22">
        <v>80.384895520002573</v>
      </c>
      <c r="CQ33" s="22">
        <v>13.331352663419295</v>
      </c>
      <c r="CR33" s="22">
        <v>-9.9183424299625358</v>
      </c>
      <c r="CS33" s="22">
        <v>-23.428388697437072</v>
      </c>
      <c r="CT33" s="22">
        <v>-346.05880312953104</v>
      </c>
      <c r="CU33" s="22">
        <v>-110.03642723501798</v>
      </c>
      <c r="CV33" s="22">
        <v>63.777162003418141</v>
      </c>
      <c r="CW33" s="22">
        <v>21.59449145576923</v>
      </c>
      <c r="CX33" s="22">
        <v>90.784419548267067</v>
      </c>
      <c r="CY33" s="22">
        <v>131.40491963411102</v>
      </c>
      <c r="CZ33" s="22">
        <v>-15.380298737489511</v>
      </c>
      <c r="DA33" s="22">
        <v>70.012152613727835</v>
      </c>
      <c r="DB33" s="22">
        <v>69.105480565891071</v>
      </c>
      <c r="DC33" s="22">
        <v>-43.403693905197883</v>
      </c>
      <c r="DD33" s="23">
        <v>47.83067426934663</v>
      </c>
      <c r="DE33" s="23">
        <v>17.825399047110238</v>
      </c>
      <c r="DF33" s="22">
        <v>7.1067560686245201</v>
      </c>
      <c r="DG33" s="22">
        <v>104.92704038439183</v>
      </c>
      <c r="DH33" s="23">
        <v>77.252982585079835</v>
      </c>
      <c r="DI33" s="23">
        <v>20.804212242919618</v>
      </c>
      <c r="DJ33" s="22">
        <v>-85.898688564738336</v>
      </c>
      <c r="DK33" s="23">
        <v>-71.192270941622041</v>
      </c>
      <c r="DL33" s="22">
        <v>-71.839527198588058</v>
      </c>
      <c r="DM33" s="22">
        <v>311.90107436855794</v>
      </c>
      <c r="DN33" s="22">
        <v>-18.917036263061277</v>
      </c>
      <c r="DO33" s="22">
        <v>-89.003425980289876</v>
      </c>
      <c r="DP33" s="22">
        <v>103.23967926826606</v>
      </c>
      <c r="DQ33" s="22">
        <v>-190.8871227479043</v>
      </c>
      <c r="DR33" s="22">
        <v>-52.856791069201222</v>
      </c>
      <c r="DS33" s="22">
        <v>191.52526252759344</v>
      </c>
      <c r="DT33" s="22">
        <v>-67.665047125329309</v>
      </c>
      <c r="DU33" s="24">
        <v>-68.446127727426386</v>
      </c>
      <c r="DV33" s="24">
        <v>94.661732620860619</v>
      </c>
      <c r="DW33" s="22">
        <v>-67.843476135718106</v>
      </c>
      <c r="DX33" s="22">
        <v>35.954275829321773</v>
      </c>
      <c r="DY33" s="22">
        <v>132.5142006358069</v>
      </c>
      <c r="DZ33" s="22">
        <v>26.825854932846369</v>
      </c>
      <c r="EA33" s="22">
        <v>-178.40182328611712</v>
      </c>
      <c r="EB33" s="22">
        <v>139.84207929976577</v>
      </c>
      <c r="EC33" s="22">
        <v>122.89696303274002</v>
      </c>
      <c r="ED33" s="22">
        <v>-122.08162376312666</v>
      </c>
      <c r="EE33" s="22">
        <v>-15.928204616287985</v>
      </c>
      <c r="EF33" s="64">
        <f>EF34-EF32</f>
        <v>276.6279919913535</v>
      </c>
      <c r="EG33" s="64">
        <f t="shared" ref="EG33:FO33" si="8">EG34-EG32</f>
        <v>-214.99561760987672</v>
      </c>
      <c r="EH33" s="64">
        <f t="shared" si="8"/>
        <v>443.81361930451067</v>
      </c>
      <c r="EI33" s="64">
        <f t="shared" si="8"/>
        <v>443.62348963572811</v>
      </c>
      <c r="EJ33" s="64">
        <f t="shared" si="8"/>
        <v>1339.1010814712729</v>
      </c>
      <c r="EK33" s="64">
        <f t="shared" si="8"/>
        <v>1544.2801658209555</v>
      </c>
      <c r="EL33" s="64">
        <f t="shared" si="8"/>
        <v>467.35068667276562</v>
      </c>
      <c r="EM33" s="64">
        <f t="shared" si="8"/>
        <v>151.66591026335982</v>
      </c>
      <c r="EN33" s="64">
        <f t="shared" si="8"/>
        <v>1492.4092260726784</v>
      </c>
      <c r="EO33" s="64">
        <f t="shared" si="8"/>
        <v>331.26869741495494</v>
      </c>
      <c r="EP33" s="64">
        <f t="shared" si="8"/>
        <v>-399.07805219060049</v>
      </c>
      <c r="EQ33" s="64">
        <f t="shared" si="8"/>
        <v>7154.9756378859829</v>
      </c>
      <c r="ER33" s="64">
        <f t="shared" si="8"/>
        <v>-196.48402309941321</v>
      </c>
      <c r="ES33" s="64">
        <f t="shared" si="8"/>
        <v>-804.85991535907624</v>
      </c>
      <c r="ET33" s="64">
        <f t="shared" si="8"/>
        <v>461.41532878360357</v>
      </c>
      <c r="EU33" s="64">
        <f t="shared" si="8"/>
        <v>476.89229327671353</v>
      </c>
      <c r="EV33" s="64">
        <f t="shared" si="8"/>
        <v>-1028.5820149935712</v>
      </c>
      <c r="EW33" s="64">
        <f t="shared" si="8"/>
        <v>224.93929864686407</v>
      </c>
      <c r="EX33" s="64">
        <f t="shared" si="8"/>
        <v>-123.56905061989983</v>
      </c>
      <c r="EY33" s="64">
        <f t="shared" si="8"/>
        <v>-356.63003895337204</v>
      </c>
      <c r="EZ33" s="64">
        <f t="shared" si="8"/>
        <v>566.2584940196266</v>
      </c>
      <c r="FA33" s="64">
        <f t="shared" si="8"/>
        <v>380.8510159888026</v>
      </c>
      <c r="FB33" s="64">
        <f t="shared" si="8"/>
        <v>-1095.1835136756636</v>
      </c>
      <c r="FC33" s="64">
        <f t="shared" si="8"/>
        <v>6447.6548888203288</v>
      </c>
      <c r="FD33" s="64">
        <f t="shared" si="8"/>
        <v>16763.795906223455</v>
      </c>
      <c r="FE33" s="64">
        <f t="shared" si="8"/>
        <v>-984.46820955247085</v>
      </c>
      <c r="FF33" s="64">
        <f t="shared" si="8"/>
        <v>2262.0914758646582</v>
      </c>
      <c r="FG33" s="64">
        <f t="shared" si="8"/>
        <v>-869.88990312993428</v>
      </c>
      <c r="FH33" s="64">
        <f t="shared" si="8"/>
        <v>-635.47539765727379</v>
      </c>
      <c r="FI33" s="64">
        <f t="shared" si="8"/>
        <v>536.36499600007733</v>
      </c>
      <c r="FJ33" s="64">
        <f t="shared" si="8"/>
        <v>2.3222762128942804</v>
      </c>
      <c r="FK33" s="64">
        <f t="shared" ref="FK33" si="9">FK34-FK32</f>
        <v>-122.97074933349973</v>
      </c>
      <c r="FL33" s="64">
        <f t="shared" ref="FL33" si="10">FL34-FL32</f>
        <v>-13.159570754357105</v>
      </c>
      <c r="FM33" s="64">
        <f t="shared" si="8"/>
        <v>-63.232150342491423</v>
      </c>
      <c r="FN33" s="64">
        <f t="shared" si="8"/>
        <v>361.55623582000544</v>
      </c>
      <c r="FO33" s="64">
        <f t="shared" si="8"/>
        <v>271.6293430143287</v>
      </c>
      <c r="FP33" s="64">
        <f t="shared" ref="FP33:FT33" si="11">FP34-FP32</f>
        <v>-611.50821648787814</v>
      </c>
      <c r="FQ33" s="64">
        <f t="shared" si="11"/>
        <v>106.87565856524134</v>
      </c>
      <c r="FR33" s="64">
        <f t="shared" si="11"/>
        <v>120.70115637195931</v>
      </c>
      <c r="FS33" s="64">
        <f t="shared" si="11"/>
        <v>-496.75939409861132</v>
      </c>
      <c r="FT33" s="64">
        <f t="shared" si="11"/>
        <v>-122.8701446460791</v>
      </c>
      <c r="FU33" s="64"/>
      <c r="FV33" s="64"/>
      <c r="FW33" s="64"/>
      <c r="FX33" s="64"/>
      <c r="FY33" s="5"/>
      <c r="GA33" s="26"/>
      <c r="GB33" s="26"/>
      <c r="GC33" s="26"/>
      <c r="GD33" s="26"/>
    </row>
    <row r="34" spans="1:380" s="30" customFormat="1" ht="15.75" customHeight="1">
      <c r="A34" s="21" t="s">
        <v>72</v>
      </c>
      <c r="B34" s="29" t="s">
        <v>757</v>
      </c>
      <c r="C34" s="30" t="s">
        <v>815</v>
      </c>
      <c r="AZ34" s="29"/>
      <c r="BA34" s="29"/>
      <c r="BB34" s="29"/>
      <c r="BC34" s="29"/>
      <c r="BD34" s="29"/>
      <c r="BE34" s="29"/>
      <c r="BF34" s="29"/>
      <c r="BG34" s="29"/>
      <c r="BH34" s="29"/>
      <c r="DD34" s="31"/>
      <c r="DE34" s="31"/>
      <c r="DH34" s="31"/>
      <c r="DI34" s="31"/>
      <c r="DK34" s="31"/>
      <c r="DU34" s="32"/>
      <c r="DV34" s="32"/>
      <c r="EF34" s="65">
        <f>EF35-EF44</f>
        <v>703.88752375794581</v>
      </c>
      <c r="EG34" s="65">
        <f t="shared" ref="EG34:FO34" si="12">EG35-EG44</f>
        <v>-545.61534634974828</v>
      </c>
      <c r="EH34" s="65">
        <f t="shared" si="12"/>
        <v>750.36631230433113</v>
      </c>
      <c r="EI34" s="65">
        <f t="shared" si="12"/>
        <v>524.93267909074655</v>
      </c>
      <c r="EJ34" s="65">
        <f t="shared" si="12"/>
        <v>964.74997200843313</v>
      </c>
      <c r="EK34" s="65">
        <f t="shared" si="12"/>
        <v>1323.1830442967639</v>
      </c>
      <c r="EL34" s="65">
        <f t="shared" si="12"/>
        <v>462.04625657975828</v>
      </c>
      <c r="EM34" s="65">
        <f t="shared" si="12"/>
        <v>-570.25344262425597</v>
      </c>
      <c r="EN34" s="65">
        <f t="shared" si="12"/>
        <v>1241.7826695619838</v>
      </c>
      <c r="EO34" s="65">
        <f t="shared" si="12"/>
        <v>71.164206732825562</v>
      </c>
      <c r="EP34" s="65">
        <f t="shared" si="12"/>
        <v>-744.64200403322877</v>
      </c>
      <c r="EQ34" s="65">
        <f t="shared" si="12"/>
        <v>6448.536362701735</v>
      </c>
      <c r="ER34" s="65">
        <f t="shared" si="12"/>
        <v>-1046.6988289874012</v>
      </c>
      <c r="ES34" s="65">
        <f t="shared" si="12"/>
        <v>-629.48967042772983</v>
      </c>
      <c r="ET34" s="65">
        <f t="shared" si="12"/>
        <v>260.99644625251648</v>
      </c>
      <c r="EU34" s="65">
        <f t="shared" si="12"/>
        <v>-222.53516242454964</v>
      </c>
      <c r="EV34" s="65">
        <f t="shared" si="12"/>
        <v>-1544.6836173478609</v>
      </c>
      <c r="EW34" s="65">
        <f t="shared" si="12"/>
        <v>205.00995066600609</v>
      </c>
      <c r="EX34" s="65">
        <f t="shared" si="12"/>
        <v>-578.16683541382099</v>
      </c>
      <c r="EY34" s="65">
        <f t="shared" si="12"/>
        <v>-454.14890654786439</v>
      </c>
      <c r="EZ34" s="65">
        <f t="shared" si="12"/>
        <v>2147.8751493055643</v>
      </c>
      <c r="FA34" s="65">
        <f t="shared" si="12"/>
        <v>-644.27954464824711</v>
      </c>
      <c r="FB34" s="65">
        <f t="shared" si="12"/>
        <v>-2350.4875717111013</v>
      </c>
      <c r="FC34" s="65">
        <f t="shared" si="12"/>
        <v>5936.104415020558</v>
      </c>
      <c r="FD34" s="65">
        <f t="shared" si="12"/>
        <v>5962.2220796922475</v>
      </c>
      <c r="FE34" s="65">
        <f t="shared" si="12"/>
        <v>-1173.3381070539558</v>
      </c>
      <c r="FF34" s="65">
        <f t="shared" si="12"/>
        <v>1885.8990221021745</v>
      </c>
      <c r="FG34" s="65">
        <f t="shared" si="12"/>
        <v>-1282.41013590479</v>
      </c>
      <c r="FH34" s="65">
        <f t="shared" si="12"/>
        <v>-2898.2437950268591</v>
      </c>
      <c r="FI34" s="65">
        <f t="shared" si="12"/>
        <v>805.65283789307682</v>
      </c>
      <c r="FJ34" s="65">
        <f t="shared" si="12"/>
        <v>-943.4519547269939</v>
      </c>
      <c r="FK34" s="65">
        <f t="shared" si="12"/>
        <v>-900.44923200088056</v>
      </c>
      <c r="FL34" s="65">
        <f t="shared" si="12"/>
        <v>-293.49337662371784</v>
      </c>
      <c r="FM34" s="65">
        <f t="shared" si="12"/>
        <v>2784.0376020043018</v>
      </c>
      <c r="FN34" s="65">
        <f t="shared" si="12"/>
        <v>-605.46361101554794</v>
      </c>
      <c r="FO34" s="65">
        <f t="shared" si="12"/>
        <v>1052.3458716770219</v>
      </c>
      <c r="FP34" s="65">
        <f t="shared" ref="FP34:FT34" si="13">FP35-FP44</f>
        <v>2023.9562698384361</v>
      </c>
      <c r="FQ34" s="65">
        <f t="shared" si="13"/>
        <v>1689.4776230527586</v>
      </c>
      <c r="FR34" s="65">
        <f t="shared" si="13"/>
        <v>2299.0704526795184</v>
      </c>
      <c r="FS34" s="65">
        <f t="shared" si="13"/>
        <v>860.61608381895837</v>
      </c>
      <c r="FT34" s="65">
        <f t="shared" si="13"/>
        <v>-3709.5560492136574</v>
      </c>
      <c r="FU34" s="64"/>
      <c r="FV34" s="64"/>
      <c r="FW34" s="64"/>
      <c r="FX34" s="64"/>
      <c r="FY34" s="5"/>
      <c r="FZ34" s="22"/>
      <c r="GA34" s="26"/>
      <c r="GB34" s="26"/>
      <c r="GC34" s="26"/>
      <c r="GD34" s="26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</row>
    <row r="35" spans="1:380" s="30" customFormat="1" ht="15.75" customHeight="1">
      <c r="A35" s="21" t="s">
        <v>73</v>
      </c>
      <c r="B35" s="37" t="s">
        <v>758</v>
      </c>
      <c r="C35" s="30" t="s">
        <v>793</v>
      </c>
      <c r="AZ35" s="29"/>
      <c r="BA35" s="29"/>
      <c r="BB35" s="29"/>
      <c r="BC35" s="29"/>
      <c r="BD35" s="29"/>
      <c r="BE35" s="29"/>
      <c r="BF35" s="29"/>
      <c r="BG35" s="29"/>
      <c r="BH35" s="29"/>
      <c r="DD35" s="31"/>
      <c r="DE35" s="31"/>
      <c r="DH35" s="31"/>
      <c r="DI35" s="31"/>
      <c r="DK35" s="31"/>
      <c r="DU35" s="32"/>
      <c r="DV35" s="32"/>
      <c r="EF35" s="65">
        <f>EF36+EF37</f>
        <v>341.17298392153793</v>
      </c>
      <c r="EG35" s="65">
        <f t="shared" ref="EG35:FO35" si="14">EG36+EG37</f>
        <v>-657.08400416614938</v>
      </c>
      <c r="EH35" s="65">
        <f t="shared" si="14"/>
        <v>513.61321358955979</v>
      </c>
      <c r="EI35" s="65">
        <f t="shared" si="14"/>
        <v>430.0863027406487</v>
      </c>
      <c r="EJ35" s="65">
        <f t="shared" si="14"/>
        <v>-946.50118757415589</v>
      </c>
      <c r="EK35" s="65">
        <f t="shared" si="14"/>
        <v>1249.0066258338347</v>
      </c>
      <c r="EL35" s="65">
        <f t="shared" si="14"/>
        <v>78.552483999250882</v>
      </c>
      <c r="EM35" s="65">
        <f t="shared" si="14"/>
        <v>-794.24367950113242</v>
      </c>
      <c r="EN35" s="65">
        <f t="shared" si="14"/>
        <v>1157.7008137440084</v>
      </c>
      <c r="EO35" s="65">
        <f t="shared" si="14"/>
        <v>-466.17961026615893</v>
      </c>
      <c r="EP35" s="65">
        <f t="shared" si="14"/>
        <v>-1047.4810065441779</v>
      </c>
      <c r="EQ35" s="65">
        <f t="shared" si="14"/>
        <v>6481.2426466530451</v>
      </c>
      <c r="ER35" s="65">
        <f t="shared" si="14"/>
        <v>-1478.0667567295836</v>
      </c>
      <c r="ES35" s="65">
        <f t="shared" si="14"/>
        <v>-998.186397955041</v>
      </c>
      <c r="ET35" s="65">
        <f t="shared" si="14"/>
        <v>179.71213847389515</v>
      </c>
      <c r="EU35" s="65">
        <f t="shared" si="14"/>
        <v>-250.21077671758655</v>
      </c>
      <c r="EV35" s="65">
        <f t="shared" si="14"/>
        <v>-1881.779146196074</v>
      </c>
      <c r="EW35" s="65">
        <f t="shared" si="14"/>
        <v>56.2201184360394</v>
      </c>
      <c r="EX35" s="65">
        <f t="shared" si="14"/>
        <v>-647.67539095280779</v>
      </c>
      <c r="EY35" s="65">
        <f t="shared" si="14"/>
        <v>-600.42690495928878</v>
      </c>
      <c r="EZ35" s="65">
        <f t="shared" si="14"/>
        <v>2123.3710429848775</v>
      </c>
      <c r="FA35" s="65">
        <f t="shared" si="14"/>
        <v>-674.74962404915459</v>
      </c>
      <c r="FB35" s="65">
        <f t="shared" si="14"/>
        <v>-2380.9088065273704</v>
      </c>
      <c r="FC35" s="65">
        <f t="shared" si="14"/>
        <v>5290.6316838121993</v>
      </c>
      <c r="FD35" s="65">
        <f t="shared" si="14"/>
        <v>-2511.1960918330233</v>
      </c>
      <c r="FE35" s="65">
        <f t="shared" si="14"/>
        <v>-1209.480222981764</v>
      </c>
      <c r="FF35" s="65">
        <f t="shared" si="14"/>
        <v>1888.0417409956376</v>
      </c>
      <c r="FG35" s="65">
        <f t="shared" si="14"/>
        <v>-1297.7561748805394</v>
      </c>
      <c r="FH35" s="65">
        <f t="shared" si="14"/>
        <v>-2906.7399801826618</v>
      </c>
      <c r="FI35" s="65">
        <f t="shared" si="14"/>
        <v>789.85262059000001</v>
      </c>
      <c r="FJ35" s="65">
        <f t="shared" si="14"/>
        <v>-1330.9731950011842</v>
      </c>
      <c r="FK35" s="65">
        <f t="shared" si="14"/>
        <v>-744.71156376120075</v>
      </c>
      <c r="FL35" s="65">
        <f t="shared" si="14"/>
        <v>-356.39775919992286</v>
      </c>
      <c r="FM35" s="65">
        <f t="shared" si="14"/>
        <v>1762.7615655931427</v>
      </c>
      <c r="FN35" s="65">
        <f t="shared" si="14"/>
        <v>41581.950214493125</v>
      </c>
      <c r="FO35" s="65">
        <f t="shared" si="14"/>
        <v>-10420.490265921171</v>
      </c>
      <c r="FP35" s="65">
        <f t="shared" ref="FP35:FT35" si="15">FP36+FP37</f>
        <v>-12781.563543716005</v>
      </c>
      <c r="FQ35" s="65">
        <f t="shared" si="15"/>
        <v>11489.387154165501</v>
      </c>
      <c r="FR35" s="65">
        <f t="shared" si="15"/>
        <v>2094.241073377028</v>
      </c>
      <c r="FS35" s="65">
        <f t="shared" si="15"/>
        <v>336.11801604029642</v>
      </c>
      <c r="FT35" s="65">
        <f t="shared" si="15"/>
        <v>-5317.8645944831569</v>
      </c>
      <c r="FU35" s="64"/>
      <c r="FV35" s="64"/>
      <c r="FW35" s="64"/>
      <c r="FX35" s="64"/>
      <c r="FY35" s="5"/>
      <c r="FZ35" s="22"/>
      <c r="GA35" s="26"/>
      <c r="GB35" s="26"/>
      <c r="GC35" s="26"/>
      <c r="GD35" s="26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</row>
    <row r="36" spans="1:380" s="30" customFormat="1" ht="15.75" customHeight="1">
      <c r="A36" s="21" t="s">
        <v>74</v>
      </c>
      <c r="B36" s="29" t="s">
        <v>759</v>
      </c>
      <c r="C36" s="30" t="s">
        <v>797</v>
      </c>
      <c r="AZ36" s="29"/>
      <c r="BA36" s="29"/>
      <c r="BB36" s="29"/>
      <c r="BC36" s="29"/>
      <c r="BD36" s="29"/>
      <c r="BE36" s="29"/>
      <c r="BF36" s="29"/>
      <c r="BG36" s="29"/>
      <c r="BH36" s="29"/>
      <c r="DD36" s="31"/>
      <c r="DE36" s="31"/>
      <c r="DH36" s="31"/>
      <c r="DI36" s="31"/>
      <c r="DK36" s="31"/>
      <c r="DU36" s="32"/>
      <c r="DV36" s="32"/>
      <c r="EF36" s="33">
        <v>90.189584300037779</v>
      </c>
      <c r="EG36" s="33">
        <v>-499.23393605583834</v>
      </c>
      <c r="EH36" s="33">
        <v>262.45166332299698</v>
      </c>
      <c r="EI36" s="33">
        <v>97.984806998571628</v>
      </c>
      <c r="EJ36" s="33">
        <v>-861.54805692998525</v>
      </c>
      <c r="EK36" s="33">
        <v>987.66410493125022</v>
      </c>
      <c r="EL36" s="33">
        <v>-109.6121607064685</v>
      </c>
      <c r="EM36" s="33">
        <v>-522.24431079850103</v>
      </c>
      <c r="EN36" s="33">
        <v>1108.9458347826424</v>
      </c>
      <c r="EO36" s="33">
        <v>-700.99380038310426</v>
      </c>
      <c r="EP36" s="33">
        <v>-721.91121926972232</v>
      </c>
      <c r="EQ36" s="33">
        <v>5790.7362681979475</v>
      </c>
      <c r="ER36" s="33">
        <v>-1461.8709391682034</v>
      </c>
      <c r="ES36" s="33">
        <v>-381.58314420182677</v>
      </c>
      <c r="ET36" s="33">
        <v>-215.54338045404546</v>
      </c>
      <c r="EU36" s="33">
        <v>-596.49330613672828</v>
      </c>
      <c r="EV36" s="33">
        <v>-1547.1644667506146</v>
      </c>
      <c r="EW36" s="33">
        <v>245.39626571429494</v>
      </c>
      <c r="EX36" s="33">
        <v>-645.14612666407652</v>
      </c>
      <c r="EY36" s="33">
        <v>-383.02547581643864</v>
      </c>
      <c r="EZ36" s="33">
        <v>2183.7090947443194</v>
      </c>
      <c r="FA36" s="33">
        <v>-1170.2134255896378</v>
      </c>
      <c r="FB36" s="33">
        <v>-2173.5858867713741</v>
      </c>
      <c r="FC36" s="33">
        <v>5110.9842181144595</v>
      </c>
      <c r="FD36" s="33">
        <v>-1917.6462337318992</v>
      </c>
      <c r="FE36" s="33">
        <v>-1513.8854114420719</v>
      </c>
      <c r="FF36" s="33">
        <v>1953.3976563762794</v>
      </c>
      <c r="FG36" s="33">
        <v>-1218.4639817184448</v>
      </c>
      <c r="FH36" s="33">
        <v>-2802.7296741578443</v>
      </c>
      <c r="FI36" s="33">
        <v>-99.59999999999998</v>
      </c>
      <c r="FJ36" s="33">
        <v>0</v>
      </c>
      <c r="FK36" s="33">
        <v>0</v>
      </c>
      <c r="FL36" s="33">
        <v>0</v>
      </c>
      <c r="FM36" s="33">
        <v>0</v>
      </c>
      <c r="FN36" s="33">
        <v>42910.083752555918</v>
      </c>
      <c r="FO36" s="33">
        <v>-11514.381573125966</v>
      </c>
      <c r="FP36" s="33">
        <v>-14449.90235650005</v>
      </c>
      <c r="FQ36" s="33">
        <v>3846.0667486307343</v>
      </c>
      <c r="FR36" s="33">
        <v>-55.692619968856683</v>
      </c>
      <c r="FS36" s="33">
        <v>51.849123872690946</v>
      </c>
      <c r="FT36" s="33">
        <v>-3963.9533558658195</v>
      </c>
      <c r="FU36" s="25"/>
      <c r="FV36" s="25"/>
      <c r="FW36" s="25"/>
      <c r="FX36" s="25"/>
      <c r="FY36" s="5"/>
      <c r="FZ36" s="22"/>
      <c r="GA36" s="26"/>
      <c r="GB36" s="26"/>
      <c r="GC36" s="26"/>
      <c r="GD36" s="26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</row>
    <row r="37" spans="1:380" s="30" customFormat="1" ht="15.75" customHeight="1">
      <c r="A37" s="21" t="s">
        <v>75</v>
      </c>
      <c r="B37" s="29" t="s">
        <v>760</v>
      </c>
      <c r="C37" s="30" t="s">
        <v>798</v>
      </c>
      <c r="AZ37" s="29"/>
      <c r="BA37" s="29"/>
      <c r="BB37" s="29"/>
      <c r="BC37" s="29"/>
      <c r="BD37" s="29"/>
      <c r="BE37" s="29"/>
      <c r="BF37" s="29"/>
      <c r="BG37" s="29"/>
      <c r="BH37" s="29"/>
      <c r="DD37" s="31"/>
      <c r="DE37" s="31"/>
      <c r="DH37" s="31"/>
      <c r="DI37" s="31"/>
      <c r="DK37" s="31"/>
      <c r="DU37" s="32"/>
      <c r="DV37" s="32"/>
      <c r="EF37" s="65">
        <f>EF38+EF43</f>
        <v>250.98339962150018</v>
      </c>
      <c r="EG37" s="65">
        <f t="shared" ref="EG37:FO37" si="16">EG38+EG43</f>
        <v>-157.85006811031107</v>
      </c>
      <c r="EH37" s="65">
        <f t="shared" si="16"/>
        <v>251.16155026656284</v>
      </c>
      <c r="EI37" s="65">
        <f t="shared" si="16"/>
        <v>332.10149574207708</v>
      </c>
      <c r="EJ37" s="65">
        <f t="shared" si="16"/>
        <v>-84.953130644170585</v>
      </c>
      <c r="EK37" s="65">
        <f t="shared" si="16"/>
        <v>261.34252090258445</v>
      </c>
      <c r="EL37" s="65">
        <f t="shared" si="16"/>
        <v>188.16464470571938</v>
      </c>
      <c r="EM37" s="65">
        <f t="shared" si="16"/>
        <v>-271.99936870263133</v>
      </c>
      <c r="EN37" s="65">
        <f t="shared" si="16"/>
        <v>48.754978961366106</v>
      </c>
      <c r="EO37" s="65">
        <f t="shared" si="16"/>
        <v>234.81419011694533</v>
      </c>
      <c r="EP37" s="65">
        <f t="shared" si="16"/>
        <v>-325.56978727445551</v>
      </c>
      <c r="EQ37" s="65">
        <f t="shared" si="16"/>
        <v>690.50637845509755</v>
      </c>
      <c r="ER37" s="65">
        <f t="shared" si="16"/>
        <v>-16.195817561380267</v>
      </c>
      <c r="ES37" s="65">
        <f t="shared" si="16"/>
        <v>-616.60325375321418</v>
      </c>
      <c r="ET37" s="65">
        <f t="shared" si="16"/>
        <v>395.25551892794061</v>
      </c>
      <c r="EU37" s="65">
        <f t="shared" si="16"/>
        <v>346.28252941914172</v>
      </c>
      <c r="EV37" s="65">
        <f t="shared" si="16"/>
        <v>-334.61467944545939</v>
      </c>
      <c r="EW37" s="65">
        <f t="shared" si="16"/>
        <v>-189.17614727825554</v>
      </c>
      <c r="EX37" s="65">
        <f t="shared" si="16"/>
        <v>-2.5292642887313193</v>
      </c>
      <c r="EY37" s="65">
        <f t="shared" si="16"/>
        <v>-217.40142914285019</v>
      </c>
      <c r="EZ37" s="65">
        <f t="shared" si="16"/>
        <v>-60.338051759441804</v>
      </c>
      <c r="FA37" s="65">
        <f t="shared" si="16"/>
        <v>495.46380154048319</v>
      </c>
      <c r="FB37" s="65">
        <f t="shared" si="16"/>
        <v>-207.32291975599645</v>
      </c>
      <c r="FC37" s="65">
        <f t="shared" si="16"/>
        <v>179.64746569774022</v>
      </c>
      <c r="FD37" s="65">
        <f t="shared" si="16"/>
        <v>-593.54985810112407</v>
      </c>
      <c r="FE37" s="65">
        <f t="shared" si="16"/>
        <v>304.40518846030795</v>
      </c>
      <c r="FF37" s="65">
        <f t="shared" si="16"/>
        <v>-65.355915380641818</v>
      </c>
      <c r="FG37" s="65">
        <f t="shared" si="16"/>
        <v>-79.292193162094591</v>
      </c>
      <c r="FH37" s="65">
        <f t="shared" si="16"/>
        <v>-104.01030602481748</v>
      </c>
      <c r="FI37" s="65">
        <f t="shared" si="16"/>
        <v>889.45262059000004</v>
      </c>
      <c r="FJ37" s="65">
        <f t="shared" si="16"/>
        <v>-1330.9731950011842</v>
      </c>
      <c r="FK37" s="68">
        <v>-744.71156376120075</v>
      </c>
      <c r="FL37" s="65">
        <f t="shared" si="16"/>
        <v>-356.39775919992286</v>
      </c>
      <c r="FM37" s="65">
        <f t="shared" si="16"/>
        <v>1762.7615655931427</v>
      </c>
      <c r="FN37" s="65">
        <f t="shared" si="16"/>
        <v>-1328.1335380627954</v>
      </c>
      <c r="FO37" s="65">
        <f t="shared" si="16"/>
        <v>1093.8913072047949</v>
      </c>
      <c r="FP37" s="65">
        <f t="shared" ref="FP37:FT37" si="17">FP38+FP43</f>
        <v>1668.3388127840442</v>
      </c>
      <c r="FQ37" s="65">
        <f t="shared" si="17"/>
        <v>7643.3204055347669</v>
      </c>
      <c r="FR37" s="65">
        <f t="shared" si="17"/>
        <v>2149.9336933458849</v>
      </c>
      <c r="FS37" s="65">
        <f t="shared" si="17"/>
        <v>284.26889216760549</v>
      </c>
      <c r="FT37" s="65">
        <f t="shared" si="17"/>
        <v>-1353.9112386173379</v>
      </c>
      <c r="FU37" s="64"/>
      <c r="FV37" s="64"/>
      <c r="FW37" s="64"/>
      <c r="FX37" s="64"/>
      <c r="FY37" s="5"/>
      <c r="FZ37" s="22"/>
      <c r="GA37" s="26"/>
      <c r="GB37" s="26"/>
      <c r="GC37" s="26"/>
      <c r="GD37" s="26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</row>
    <row r="38" spans="1:380" s="30" customFormat="1" ht="15.75" customHeight="1">
      <c r="A38" s="21" t="s">
        <v>76</v>
      </c>
      <c r="B38" s="29" t="s">
        <v>761</v>
      </c>
      <c r="C38" s="30" t="s">
        <v>794</v>
      </c>
      <c r="AZ38" s="29"/>
      <c r="BA38" s="29"/>
      <c r="BB38" s="29"/>
      <c r="BC38" s="29"/>
      <c r="BD38" s="29"/>
      <c r="BE38" s="29"/>
      <c r="BF38" s="29"/>
      <c r="BG38" s="29"/>
      <c r="BH38" s="29"/>
      <c r="DD38" s="31"/>
      <c r="DE38" s="31"/>
      <c r="DH38" s="31"/>
      <c r="DI38" s="31"/>
      <c r="DK38" s="31"/>
      <c r="DU38" s="32"/>
      <c r="DV38" s="32"/>
      <c r="EF38" s="65">
        <f>EF39+EF40+EF41+EF42</f>
        <v>392.56922359862472</v>
      </c>
      <c r="EG38" s="65">
        <f t="shared" ref="EG38:FO38" si="18">EG39+EG40+EG41+EG42</f>
        <v>-158.83602324031108</v>
      </c>
      <c r="EH38" s="65">
        <f t="shared" si="18"/>
        <v>250.78742146656285</v>
      </c>
      <c r="EI38" s="65">
        <f t="shared" si="18"/>
        <v>327.75881525207706</v>
      </c>
      <c r="EJ38" s="65">
        <f t="shared" si="18"/>
        <v>-89.943582114170582</v>
      </c>
      <c r="EK38" s="65">
        <f t="shared" si="18"/>
        <v>257.92233871258446</v>
      </c>
      <c r="EL38" s="65">
        <f t="shared" si="18"/>
        <v>-30.955536784280611</v>
      </c>
      <c r="EM38" s="65">
        <f t="shared" si="18"/>
        <v>-274.58817184263131</v>
      </c>
      <c r="EN38" s="65">
        <f t="shared" si="18"/>
        <v>41.403173011366107</v>
      </c>
      <c r="EO38" s="65">
        <f t="shared" si="18"/>
        <v>227.98951021694532</v>
      </c>
      <c r="EP38" s="65">
        <f t="shared" si="18"/>
        <v>-339.7205941344555</v>
      </c>
      <c r="EQ38" s="65">
        <f t="shared" si="18"/>
        <v>689.01165025509749</v>
      </c>
      <c r="ER38" s="65">
        <f t="shared" si="18"/>
        <v>-24.029910101380267</v>
      </c>
      <c r="ES38" s="65">
        <f t="shared" si="18"/>
        <v>-621.74960683321422</v>
      </c>
      <c r="ET38" s="65">
        <f t="shared" si="18"/>
        <v>386.99468543794063</v>
      </c>
      <c r="EU38" s="65">
        <f t="shared" si="18"/>
        <v>342.08022313914171</v>
      </c>
      <c r="EV38" s="65">
        <f t="shared" si="18"/>
        <v>-334.9059797754594</v>
      </c>
      <c r="EW38" s="65">
        <f t="shared" si="18"/>
        <v>-193.30969957825553</v>
      </c>
      <c r="EX38" s="65">
        <f t="shared" si="18"/>
        <v>-13.521735768731318</v>
      </c>
      <c r="EY38" s="65">
        <f t="shared" si="18"/>
        <v>-240.09798648285019</v>
      </c>
      <c r="EZ38" s="65">
        <f t="shared" si="18"/>
        <v>-68.574633439441811</v>
      </c>
      <c r="FA38" s="65">
        <f t="shared" si="18"/>
        <v>493.6017825204832</v>
      </c>
      <c r="FB38" s="65">
        <f t="shared" si="18"/>
        <v>-203.12935219599643</v>
      </c>
      <c r="FC38" s="65">
        <f t="shared" si="18"/>
        <v>181.00325772774022</v>
      </c>
      <c r="FD38" s="65">
        <f t="shared" si="18"/>
        <v>-597.77995505112403</v>
      </c>
      <c r="FE38" s="65">
        <f t="shared" si="18"/>
        <v>223.720333050308</v>
      </c>
      <c r="FF38" s="65">
        <f t="shared" si="18"/>
        <v>-65.769230850641819</v>
      </c>
      <c r="FG38" s="65">
        <f t="shared" si="18"/>
        <v>-84.242493532094599</v>
      </c>
      <c r="FH38" s="65">
        <f t="shared" si="18"/>
        <v>-99.274343654817471</v>
      </c>
      <c r="FI38" s="65">
        <f t="shared" si="18"/>
        <v>890.90000000000009</v>
      </c>
      <c r="FJ38" s="65">
        <f t="shared" si="18"/>
        <v>-1335.4376165311842</v>
      </c>
      <c r="FK38" s="65">
        <f t="shared" si="18"/>
        <v>-631.02416197120078</v>
      </c>
      <c r="FL38" s="65">
        <f t="shared" si="18"/>
        <v>-355.95675779992285</v>
      </c>
      <c r="FM38" s="65">
        <f t="shared" si="18"/>
        <v>1764.5410603731427</v>
      </c>
      <c r="FN38" s="65">
        <f t="shared" si="18"/>
        <v>-1326.4307725027954</v>
      </c>
      <c r="FO38" s="65">
        <f t="shared" si="18"/>
        <v>1094.9027489447949</v>
      </c>
      <c r="FP38" s="65">
        <f t="shared" ref="FP38:FT38" si="19">FP39+FP40+FP41+FP42</f>
        <v>1668.1697689740442</v>
      </c>
      <c r="FQ38" s="65">
        <f t="shared" si="19"/>
        <v>7644.4523378847671</v>
      </c>
      <c r="FR38" s="65">
        <f t="shared" si="19"/>
        <v>2148.7746206358847</v>
      </c>
      <c r="FS38" s="65">
        <f t="shared" si="19"/>
        <v>283.96543374760546</v>
      </c>
      <c r="FT38" s="65">
        <f t="shared" si="19"/>
        <v>-1357.2598195173377</v>
      </c>
      <c r="FU38" s="64"/>
      <c r="FV38" s="64"/>
      <c r="FW38" s="64"/>
      <c r="FX38" s="64"/>
      <c r="FY38" s="5"/>
      <c r="FZ38" s="22"/>
      <c r="GA38" s="26"/>
      <c r="GB38" s="26"/>
      <c r="GC38" s="26"/>
      <c r="GD38" s="26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</row>
    <row r="39" spans="1:380" s="30" customFormat="1" ht="15.75" customHeight="1">
      <c r="A39" s="21" t="s">
        <v>77</v>
      </c>
      <c r="B39" s="29" t="s">
        <v>762</v>
      </c>
      <c r="C39" s="30" t="s">
        <v>799</v>
      </c>
      <c r="AZ39" s="29"/>
      <c r="BA39" s="29"/>
      <c r="BB39" s="29"/>
      <c r="BC39" s="29"/>
      <c r="BD39" s="29"/>
      <c r="BE39" s="29"/>
      <c r="BF39" s="29"/>
      <c r="BG39" s="29"/>
      <c r="BH39" s="29"/>
      <c r="DD39" s="31"/>
      <c r="DE39" s="31"/>
      <c r="DH39" s="31"/>
      <c r="DI39" s="31"/>
      <c r="DK39" s="31"/>
      <c r="DU39" s="32"/>
      <c r="DV39" s="32"/>
      <c r="EF39" s="33">
        <v>319.42292604751833</v>
      </c>
      <c r="EG39" s="33">
        <v>44.595546222755416</v>
      </c>
      <c r="EH39" s="33">
        <v>237.18089835329874</v>
      </c>
      <c r="EI39" s="33">
        <v>291.88056662856764</v>
      </c>
      <c r="EJ39" s="33">
        <v>-48.365762950410513</v>
      </c>
      <c r="EK39" s="33">
        <v>272.31681443763847</v>
      </c>
      <c r="EL39" s="33">
        <v>-428.6546096863791</v>
      </c>
      <c r="EM39" s="33">
        <v>-27.371814403346292</v>
      </c>
      <c r="EN39" s="33">
        <v>15.021855821824218</v>
      </c>
      <c r="EO39" s="33">
        <v>-19.496931010688673</v>
      </c>
      <c r="EP39" s="33">
        <v>-144.89793116063774</v>
      </c>
      <c r="EQ39" s="33">
        <v>702.79080879888943</v>
      </c>
      <c r="ER39" s="33">
        <v>-367.14477441296663</v>
      </c>
      <c r="ES39" s="33">
        <v>-346.45346479120406</v>
      </c>
      <c r="ET39" s="33">
        <v>321.6720952062301</v>
      </c>
      <c r="EU39" s="33">
        <v>97.336109923789152</v>
      </c>
      <c r="EV39" s="33">
        <v>-127.94990712368488</v>
      </c>
      <c r="EW39" s="33">
        <v>-169.98610419384752</v>
      </c>
      <c r="EX39" s="33">
        <v>-6.4861433344784976</v>
      </c>
      <c r="EY39" s="33">
        <v>-237.30427872343688</v>
      </c>
      <c r="EZ39" s="33">
        <v>-57.024927106675165</v>
      </c>
      <c r="FA39" s="33">
        <v>187.46740557660178</v>
      </c>
      <c r="FB39" s="33">
        <v>43.573524503609633</v>
      </c>
      <c r="FC39" s="33">
        <v>227.97793230876823</v>
      </c>
      <c r="FD39" s="33">
        <v>-664.45736796184406</v>
      </c>
      <c r="FE39" s="33">
        <v>89.089111540957958</v>
      </c>
      <c r="FF39" s="33">
        <v>-6.7483743206418296</v>
      </c>
      <c r="FG39" s="33">
        <v>-61.623811336962127</v>
      </c>
      <c r="FH39" s="33">
        <v>-57.474343654817481</v>
      </c>
      <c r="FI39" s="33">
        <v>944.1</v>
      </c>
      <c r="FJ39" s="33">
        <v>-1185.204057947117</v>
      </c>
      <c r="FK39" s="33">
        <v>-333.08789142376435</v>
      </c>
      <c r="FL39" s="33">
        <v>-804.75725263407196</v>
      </c>
      <c r="FM39" s="33">
        <v>1754.8027014026791</v>
      </c>
      <c r="FN39" s="33">
        <v>-1329.6698980103442</v>
      </c>
      <c r="FO39" s="33">
        <v>627.1282415485357</v>
      </c>
      <c r="FP39" s="33">
        <v>934.13698307155835</v>
      </c>
      <c r="FQ39" s="33">
        <v>7152.1475820520027</v>
      </c>
      <c r="FR39" s="33">
        <v>-952.90305323764699</v>
      </c>
      <c r="FS39" s="33">
        <v>1959.710856414905</v>
      </c>
      <c r="FT39" s="33">
        <v>-618.595625067534</v>
      </c>
      <c r="FU39" s="25"/>
      <c r="FV39" s="25"/>
      <c r="FW39" s="25"/>
      <c r="FX39" s="25"/>
      <c r="FY39" s="5"/>
      <c r="FZ39" s="22"/>
      <c r="GA39" s="26"/>
      <c r="GB39" s="26"/>
      <c r="GC39" s="26"/>
      <c r="GD39" s="26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</row>
    <row r="40" spans="1:380" s="30" customFormat="1" ht="15.75" customHeight="1">
      <c r="A40" s="21" t="s">
        <v>78</v>
      </c>
      <c r="B40" s="29" t="s">
        <v>763</v>
      </c>
      <c r="C40" s="30" t="s">
        <v>800</v>
      </c>
      <c r="AZ40" s="29"/>
      <c r="BA40" s="29"/>
      <c r="BB40" s="29"/>
      <c r="BC40" s="29"/>
      <c r="BD40" s="29"/>
      <c r="BE40" s="29"/>
      <c r="BF40" s="29"/>
      <c r="BG40" s="29"/>
      <c r="BH40" s="29"/>
      <c r="DD40" s="31"/>
      <c r="DE40" s="31"/>
      <c r="DH40" s="31"/>
      <c r="DI40" s="31"/>
      <c r="DK40" s="31"/>
      <c r="DU40" s="32"/>
      <c r="DV40" s="32"/>
      <c r="EF40" s="33">
        <v>214.73212152823092</v>
      </c>
      <c r="EG40" s="33">
        <v>-204.4175245930665</v>
      </c>
      <c r="EH40" s="33">
        <v>-86.767605686735891</v>
      </c>
      <c r="EI40" s="33">
        <v>31.535568133509411</v>
      </c>
      <c r="EJ40" s="33">
        <v>-46.568270633760065</v>
      </c>
      <c r="EK40" s="33">
        <v>-17.814657915054006</v>
      </c>
      <c r="EL40" s="33">
        <v>178.5788914120985</v>
      </c>
      <c r="EM40" s="33">
        <v>-249.805160579285</v>
      </c>
      <c r="EN40" s="33">
        <v>23.309068089541885</v>
      </c>
      <c r="EO40" s="33">
        <v>243.40621124763402</v>
      </c>
      <c r="EP40" s="33">
        <v>-203.24553483381771</v>
      </c>
      <c r="EQ40" s="33">
        <v>-14.635855743792087</v>
      </c>
      <c r="ER40" s="33">
        <v>340.06140577158635</v>
      </c>
      <c r="ES40" s="33">
        <v>-278.10309512201007</v>
      </c>
      <c r="ET40" s="33">
        <v>-7.69753062828946</v>
      </c>
      <c r="EU40" s="33">
        <v>241.95632393535251</v>
      </c>
      <c r="EV40" s="33">
        <v>-205.55182298177456</v>
      </c>
      <c r="EW40" s="33">
        <v>-24.168830184408002</v>
      </c>
      <c r="EX40" s="33">
        <v>-18.377463914252822</v>
      </c>
      <c r="EY40" s="33">
        <v>-25.574255099413342</v>
      </c>
      <c r="EZ40" s="33">
        <v>-15.119988012766653</v>
      </c>
      <c r="FA40" s="33">
        <v>303.87031792388143</v>
      </c>
      <c r="FB40" s="33">
        <v>-243.05269913960606</v>
      </c>
      <c r="FC40" s="33">
        <v>-46.113062551028023</v>
      </c>
      <c r="FD40" s="33">
        <v>66.54136596072</v>
      </c>
      <c r="FE40" s="33">
        <v>56.92087309935004</v>
      </c>
      <c r="FF40" s="33">
        <v>-60.9</v>
      </c>
      <c r="FG40" s="33">
        <v>-23.344122565132459</v>
      </c>
      <c r="FH40" s="33">
        <v>-244.8</v>
      </c>
      <c r="FI40" s="33">
        <v>36</v>
      </c>
      <c r="FJ40" s="33">
        <v>-528.36867393613988</v>
      </c>
      <c r="FK40" s="33">
        <v>41.671537243142609</v>
      </c>
      <c r="FL40" s="33">
        <v>446.82824430662822</v>
      </c>
      <c r="FM40" s="33">
        <v>-223.11509370753345</v>
      </c>
      <c r="FN40" s="33">
        <v>-62.716215186006366</v>
      </c>
      <c r="FO40" s="33">
        <v>387.10679338418652</v>
      </c>
      <c r="FP40" s="33">
        <v>-123.78815606704399</v>
      </c>
      <c r="FQ40" s="33">
        <v>391.77245201767153</v>
      </c>
      <c r="FR40" s="33">
        <v>2977.7249350757997</v>
      </c>
      <c r="FS40" s="33">
        <v>-2179.1695972397715</v>
      </c>
      <c r="FT40" s="33">
        <v>436.94390871319808</v>
      </c>
      <c r="FU40" s="25"/>
      <c r="FV40" s="25"/>
      <c r="FW40" s="25"/>
      <c r="FX40" s="25"/>
      <c r="FY40" s="5"/>
      <c r="FZ40" s="22"/>
      <c r="GA40" s="26"/>
      <c r="GB40" s="26"/>
      <c r="GC40" s="26"/>
      <c r="GD40" s="26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</row>
    <row r="41" spans="1:380" s="30" customFormat="1" ht="15.75" customHeight="1">
      <c r="A41" s="21" t="s">
        <v>79</v>
      </c>
      <c r="B41" s="29" t="s">
        <v>764</v>
      </c>
      <c r="C41" s="30" t="s">
        <v>806</v>
      </c>
      <c r="AZ41" s="29"/>
      <c r="BA41" s="29"/>
      <c r="BB41" s="29"/>
      <c r="BC41" s="29"/>
      <c r="BD41" s="29"/>
      <c r="BE41" s="29"/>
      <c r="BF41" s="29"/>
      <c r="BG41" s="29"/>
      <c r="BH41" s="29"/>
      <c r="DD41" s="31"/>
      <c r="DE41" s="31"/>
      <c r="DH41" s="31"/>
      <c r="DI41" s="31"/>
      <c r="DK41" s="31"/>
      <c r="DU41" s="32"/>
      <c r="DV41" s="32"/>
      <c r="EF41" s="33">
        <v>0</v>
      </c>
      <c r="EG41" s="33">
        <v>0</v>
      </c>
      <c r="EH41" s="33">
        <v>100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-4.2795568499999916</v>
      </c>
      <c r="EO41" s="33">
        <v>-2.7444499200000081</v>
      </c>
      <c r="EP41" s="33">
        <v>-5.7279350000000022</v>
      </c>
      <c r="EQ41" s="33">
        <v>-0.63803099999999802</v>
      </c>
      <c r="ER41" s="33">
        <v>-4.7806339999999921</v>
      </c>
      <c r="ES41" s="33">
        <v>-2.3394000000000119</v>
      </c>
      <c r="ET41" s="33">
        <v>64.759287370000024</v>
      </c>
      <c r="EU41" s="33">
        <v>-1.4145170000000178</v>
      </c>
      <c r="EV41" s="33">
        <v>-1.6955499999999972</v>
      </c>
      <c r="EW41" s="33">
        <v>-3.2883175000000051</v>
      </c>
      <c r="EX41" s="33">
        <v>0.34940000000000282</v>
      </c>
      <c r="EY41" s="33">
        <v>8.3990000000000009E-2</v>
      </c>
      <c r="EZ41" s="33">
        <v>-4.6663000000000068</v>
      </c>
      <c r="FA41" s="33">
        <v>0.40203999999999951</v>
      </c>
      <c r="FB41" s="33">
        <v>0.54339000000001647</v>
      </c>
      <c r="FC41" s="33">
        <v>0.49418000000000006</v>
      </c>
      <c r="FD41" s="33">
        <v>-2.0974300000000028</v>
      </c>
      <c r="FE41" s="33">
        <v>0.31207200000000057</v>
      </c>
      <c r="FF41" s="33">
        <v>0.58680000000001087</v>
      </c>
      <c r="FG41" s="33">
        <v>0.65513999999998873</v>
      </c>
      <c r="FH41" s="33">
        <v>207.1</v>
      </c>
      <c r="FI41" s="33">
        <v>0.7</v>
      </c>
      <c r="FJ41" s="33">
        <v>378.13511535207272</v>
      </c>
      <c r="FK41" s="33">
        <v>-339.60780779057905</v>
      </c>
      <c r="FL41" s="33">
        <v>1.9722505275209128</v>
      </c>
      <c r="FM41" s="33">
        <v>232.85345267799693</v>
      </c>
      <c r="FN41" s="33">
        <v>65.955340693555272</v>
      </c>
      <c r="FO41" s="33">
        <v>80.667714012072565</v>
      </c>
      <c r="FP41" s="33">
        <v>857.82094196952994</v>
      </c>
      <c r="FQ41" s="33">
        <v>100.53230381509289</v>
      </c>
      <c r="FR41" s="33">
        <v>123.95273879773205</v>
      </c>
      <c r="FS41" s="33">
        <v>503.42417457247194</v>
      </c>
      <c r="FT41" s="33">
        <v>-1175.6081031630017</v>
      </c>
      <c r="FU41" s="25"/>
      <c r="FV41" s="25"/>
      <c r="FW41" s="25"/>
      <c r="FX41" s="25"/>
      <c r="FY41" s="5"/>
      <c r="FZ41" s="22"/>
      <c r="GA41" s="26"/>
      <c r="GB41" s="26"/>
      <c r="GC41" s="26"/>
      <c r="GD41" s="26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</row>
    <row r="42" spans="1:380" s="30" customFormat="1" ht="15.75" customHeight="1">
      <c r="A42" s="21" t="s">
        <v>80</v>
      </c>
      <c r="B42" s="29" t="s">
        <v>765</v>
      </c>
      <c r="C42" s="30" t="s">
        <v>807</v>
      </c>
      <c r="AZ42" s="29"/>
      <c r="BA42" s="29"/>
      <c r="BB42" s="29"/>
      <c r="BC42" s="29"/>
      <c r="BD42" s="29"/>
      <c r="BE42" s="29"/>
      <c r="BF42" s="29"/>
      <c r="BG42" s="29"/>
      <c r="BH42" s="29"/>
      <c r="DD42" s="31"/>
      <c r="DE42" s="31"/>
      <c r="DH42" s="31"/>
      <c r="DI42" s="31"/>
      <c r="DK42" s="31"/>
      <c r="DU42" s="32"/>
      <c r="DV42" s="32"/>
      <c r="EF42" s="62">
        <v>-141.58582397712453</v>
      </c>
      <c r="EG42" s="62">
        <v>0.98595513000000068</v>
      </c>
      <c r="EH42" s="62">
        <v>0.37412880000000115</v>
      </c>
      <c r="EI42" s="62">
        <v>4.3426804899999993</v>
      </c>
      <c r="EJ42" s="62">
        <v>4.9904514699999982</v>
      </c>
      <c r="EK42" s="62">
        <v>3.420182190000002</v>
      </c>
      <c r="EL42" s="62">
        <v>219.12018148999999</v>
      </c>
      <c r="EM42" s="62">
        <v>2.5888031400000031</v>
      </c>
      <c r="EN42" s="62">
        <v>7.3518059500000001</v>
      </c>
      <c r="EO42" s="62">
        <v>6.8246799000000022</v>
      </c>
      <c r="EP42" s="62">
        <v>14.150806859999987</v>
      </c>
      <c r="EQ42" s="62">
        <v>1.4947282000000097</v>
      </c>
      <c r="ER42" s="62">
        <v>7.8340925400000003</v>
      </c>
      <c r="ES42" s="62">
        <v>5.1463530799999972</v>
      </c>
      <c r="ET42" s="62">
        <v>8.260833489999996</v>
      </c>
      <c r="EU42" s="62">
        <v>4.2023062800000019</v>
      </c>
      <c r="EV42" s="62">
        <v>0.291300329999995</v>
      </c>
      <c r="EW42" s="62">
        <v>4.1335522999999945</v>
      </c>
      <c r="EX42" s="62">
        <v>10.992471479999999</v>
      </c>
      <c r="EY42" s="62">
        <v>22.696557339999998</v>
      </c>
      <c r="EZ42" s="62">
        <v>8.2365816800000076</v>
      </c>
      <c r="FA42" s="62">
        <v>1.8620190200000053</v>
      </c>
      <c r="FB42" s="62">
        <v>-4.1935675600000053</v>
      </c>
      <c r="FC42" s="62">
        <v>-1.3557920300000106</v>
      </c>
      <c r="FD42" s="62">
        <v>2.2334769500000107</v>
      </c>
      <c r="FE42" s="62">
        <v>77.398276409999994</v>
      </c>
      <c r="FF42" s="62">
        <v>1.2923434700000058</v>
      </c>
      <c r="FG42" s="62">
        <v>7.0300369999998225E-2</v>
      </c>
      <c r="FH42" s="62">
        <v>-4.0999999999999996</v>
      </c>
      <c r="FI42" s="62">
        <v>-89.9</v>
      </c>
      <c r="FJ42" s="62">
        <v>0</v>
      </c>
      <c r="FK42" s="62">
        <v>0</v>
      </c>
      <c r="FL42" s="62">
        <v>0</v>
      </c>
      <c r="FM42" s="62">
        <v>0</v>
      </c>
      <c r="FN42" s="62">
        <v>0</v>
      </c>
      <c r="FO42" s="62">
        <v>0</v>
      </c>
      <c r="FP42" s="62">
        <v>0</v>
      </c>
      <c r="FQ42" s="62">
        <v>0</v>
      </c>
      <c r="FR42" s="62">
        <v>0</v>
      </c>
      <c r="FS42" s="62">
        <v>0</v>
      </c>
      <c r="FT42" s="62">
        <v>0</v>
      </c>
      <c r="FU42" s="70"/>
      <c r="FV42" s="70"/>
      <c r="FW42" s="70"/>
      <c r="FX42" s="70"/>
      <c r="FY42" s="5"/>
      <c r="FZ42" s="22"/>
      <c r="GA42" s="26"/>
      <c r="GB42" s="26"/>
      <c r="GC42" s="26"/>
      <c r="GD42" s="26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</row>
    <row r="43" spans="1:380" s="30" customFormat="1" ht="15.75" customHeight="1">
      <c r="A43" s="21" t="s">
        <v>81</v>
      </c>
      <c r="B43" s="29" t="s">
        <v>766</v>
      </c>
      <c r="C43" s="30" t="s">
        <v>795</v>
      </c>
      <c r="AZ43" s="29"/>
      <c r="BA43" s="29"/>
      <c r="BB43" s="29"/>
      <c r="BC43" s="29"/>
      <c r="BD43" s="29"/>
      <c r="BE43" s="29"/>
      <c r="BF43" s="29"/>
      <c r="BG43" s="29"/>
      <c r="BH43" s="29"/>
      <c r="DD43" s="31"/>
      <c r="DE43" s="31"/>
      <c r="DH43" s="31"/>
      <c r="DI43" s="31"/>
      <c r="DK43" s="31"/>
      <c r="DU43" s="32"/>
      <c r="DV43" s="32"/>
      <c r="EF43" s="33">
        <v>-141.58582397712453</v>
      </c>
      <c r="EG43" s="33">
        <v>0.98595513000000068</v>
      </c>
      <c r="EH43" s="33">
        <v>0.37412880000000115</v>
      </c>
      <c r="EI43" s="33">
        <v>4.3426804899999993</v>
      </c>
      <c r="EJ43" s="33">
        <v>4.9904514699999982</v>
      </c>
      <c r="EK43" s="33">
        <v>3.420182190000002</v>
      </c>
      <c r="EL43" s="33">
        <v>219.12018148999999</v>
      </c>
      <c r="EM43" s="33">
        <v>2.5888031400000031</v>
      </c>
      <c r="EN43" s="33">
        <v>7.3518059500000001</v>
      </c>
      <c r="EO43" s="33">
        <v>6.8246799000000022</v>
      </c>
      <c r="EP43" s="33">
        <v>14.150806859999987</v>
      </c>
      <c r="EQ43" s="33">
        <v>1.4947282000000097</v>
      </c>
      <c r="ER43" s="33">
        <v>7.8340925400000003</v>
      </c>
      <c r="ES43" s="33">
        <v>5.1463530799999972</v>
      </c>
      <c r="ET43" s="33">
        <v>8.260833489999996</v>
      </c>
      <c r="EU43" s="33">
        <v>4.2023062800000019</v>
      </c>
      <c r="EV43" s="33">
        <v>0.291300329999995</v>
      </c>
      <c r="EW43" s="33">
        <v>4.1335522999999945</v>
      </c>
      <c r="EX43" s="33">
        <v>10.992471479999999</v>
      </c>
      <c r="EY43" s="33">
        <v>22.696557339999998</v>
      </c>
      <c r="EZ43" s="33">
        <v>8.2365816800000076</v>
      </c>
      <c r="FA43" s="33">
        <v>1.8620190200000053</v>
      </c>
      <c r="FB43" s="33">
        <v>-4.1935675600000053</v>
      </c>
      <c r="FC43" s="33">
        <v>-1.3557920300000106</v>
      </c>
      <c r="FD43" s="33">
        <v>4.2300969500000107</v>
      </c>
      <c r="FE43" s="33">
        <v>80.684855409999983</v>
      </c>
      <c r="FF43" s="33">
        <v>0.41331547000000057</v>
      </c>
      <c r="FG43" s="33">
        <v>4.9503003700000079</v>
      </c>
      <c r="FH43" s="33">
        <v>-4.7359623700000029</v>
      </c>
      <c r="FI43" s="33">
        <v>-1.4473794100000035</v>
      </c>
      <c r="FJ43" s="33">
        <v>4.4644215300000027</v>
      </c>
      <c r="FK43" s="33">
        <v>3.8125982099999902</v>
      </c>
      <c r="FL43" s="33">
        <v>-0.44100140000000465</v>
      </c>
      <c r="FM43" s="33">
        <v>-1.7794947800000074</v>
      </c>
      <c r="FN43" s="33">
        <v>-1.7027655600000031</v>
      </c>
      <c r="FO43" s="33">
        <v>-1.0114417399999951</v>
      </c>
      <c r="FP43" s="33">
        <v>0.16904380999999091</v>
      </c>
      <c r="FQ43" s="33">
        <v>-1.1319323499999854</v>
      </c>
      <c r="FR43" s="33">
        <v>1.1590727100000038</v>
      </c>
      <c r="FS43" s="33">
        <v>0.30345841999999834</v>
      </c>
      <c r="FT43" s="33">
        <v>3.3485809000000017</v>
      </c>
      <c r="FU43" s="25"/>
      <c r="FV43" s="25"/>
      <c r="FW43" s="25"/>
      <c r="FX43" s="25"/>
      <c r="FY43" s="5"/>
      <c r="FZ43" s="22"/>
      <c r="GA43" s="26"/>
      <c r="GB43" s="26"/>
      <c r="GC43" s="26"/>
      <c r="GD43" s="26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  <c r="LT43" s="22"/>
      <c r="LU43" s="22"/>
      <c r="LV43" s="22"/>
      <c r="LW43" s="22"/>
      <c r="LX43" s="22"/>
      <c r="LY43" s="22"/>
      <c r="LZ43" s="22"/>
      <c r="MA43" s="22"/>
      <c r="MB43" s="22"/>
      <c r="MC43" s="22"/>
      <c r="MD43" s="22"/>
      <c r="ME43" s="22"/>
      <c r="MF43" s="22"/>
      <c r="MG43" s="22"/>
      <c r="MH43" s="22"/>
      <c r="MI43" s="22"/>
      <c r="MJ43" s="22"/>
      <c r="MK43" s="22"/>
      <c r="ML43" s="22"/>
      <c r="MM43" s="22"/>
      <c r="MN43" s="22"/>
      <c r="MO43" s="22"/>
      <c r="MP43" s="22"/>
      <c r="MQ43" s="22"/>
      <c r="MR43" s="22"/>
      <c r="MS43" s="22"/>
      <c r="MT43" s="22"/>
      <c r="MU43" s="22"/>
      <c r="MV43" s="22"/>
      <c r="MW43" s="22"/>
      <c r="MX43" s="22"/>
      <c r="MY43" s="22"/>
      <c r="MZ43" s="22"/>
      <c r="NA43" s="22"/>
      <c r="NB43" s="22"/>
      <c r="NC43" s="22"/>
      <c r="ND43" s="22"/>
      <c r="NE43" s="22"/>
      <c r="NF43" s="22"/>
      <c r="NG43" s="22"/>
      <c r="NH43" s="22"/>
      <c r="NI43" s="22"/>
      <c r="NJ43" s="22"/>
      <c r="NK43" s="22"/>
      <c r="NL43" s="22"/>
      <c r="NM43" s="22"/>
      <c r="NN43" s="22"/>
      <c r="NO43" s="22"/>
      <c r="NP43" s="22"/>
    </row>
    <row r="44" spans="1:380" s="30" customFormat="1" ht="15.75" customHeight="1">
      <c r="A44" s="21" t="s">
        <v>82</v>
      </c>
      <c r="B44" s="37" t="s">
        <v>767</v>
      </c>
      <c r="C44" s="30" t="s">
        <v>796</v>
      </c>
      <c r="AZ44" s="29"/>
      <c r="BA44" s="29"/>
      <c r="BB44" s="29"/>
      <c r="BC44" s="29"/>
      <c r="BD44" s="29"/>
      <c r="BE44" s="29"/>
      <c r="BF44" s="29"/>
      <c r="BG44" s="29"/>
      <c r="BH44" s="29"/>
      <c r="DD44" s="31"/>
      <c r="DE44" s="31"/>
      <c r="DH44" s="31"/>
      <c r="DI44" s="31"/>
      <c r="DK44" s="31"/>
      <c r="DU44" s="32"/>
      <c r="DV44" s="32"/>
      <c r="EF44" s="65">
        <f>EF45+EF50</f>
        <v>-362.71453983640788</v>
      </c>
      <c r="EG44" s="65">
        <f t="shared" ref="EG44:FO44" si="20">EG45+EG50</f>
        <v>-111.46865781640116</v>
      </c>
      <c r="EH44" s="65">
        <f t="shared" si="20"/>
        <v>-236.75309871477131</v>
      </c>
      <c r="EI44" s="65">
        <f t="shared" si="20"/>
        <v>-94.84637635009787</v>
      </c>
      <c r="EJ44" s="65">
        <f t="shared" si="20"/>
        <v>-1911.251159582589</v>
      </c>
      <c r="EK44" s="65">
        <f t="shared" si="20"/>
        <v>-74.176418462929249</v>
      </c>
      <c r="EL44" s="65">
        <f t="shared" si="20"/>
        <v>-383.49377258050743</v>
      </c>
      <c r="EM44" s="65">
        <f t="shared" si="20"/>
        <v>-223.99023687687645</v>
      </c>
      <c r="EN44" s="65">
        <f t="shared" si="20"/>
        <v>-84.081855817975224</v>
      </c>
      <c r="EO44" s="65">
        <f t="shared" si="20"/>
        <v>-537.34381699898449</v>
      </c>
      <c r="EP44" s="65">
        <f t="shared" si="20"/>
        <v>-302.83900251094917</v>
      </c>
      <c r="EQ44" s="65">
        <f t="shared" si="20"/>
        <v>32.706283951309672</v>
      </c>
      <c r="ER44" s="65">
        <f t="shared" si="20"/>
        <v>-431.36792774218236</v>
      </c>
      <c r="ES44" s="65">
        <f t="shared" si="20"/>
        <v>-368.69672752731117</v>
      </c>
      <c r="ET44" s="65">
        <f t="shared" si="20"/>
        <v>-81.284307778621326</v>
      </c>
      <c r="EU44" s="65">
        <f t="shared" si="20"/>
        <v>-27.675614293036901</v>
      </c>
      <c r="EV44" s="65">
        <f t="shared" si="20"/>
        <v>-337.09552884821289</v>
      </c>
      <c r="EW44" s="65">
        <f t="shared" si="20"/>
        <v>-148.78983222996669</v>
      </c>
      <c r="EX44" s="65">
        <f t="shared" si="20"/>
        <v>-69.508555538986855</v>
      </c>
      <c r="EY44" s="65">
        <f t="shared" si="20"/>
        <v>-146.27799841142439</v>
      </c>
      <c r="EZ44" s="65">
        <f t="shared" si="20"/>
        <v>-24.504106320686709</v>
      </c>
      <c r="FA44" s="65">
        <f t="shared" si="20"/>
        <v>-30.470079400907508</v>
      </c>
      <c r="FB44" s="65">
        <f t="shared" si="20"/>
        <v>-30.421234816269184</v>
      </c>
      <c r="FC44" s="65">
        <f t="shared" si="20"/>
        <v>-645.47273120835882</v>
      </c>
      <c r="FD44" s="65">
        <f t="shared" si="20"/>
        <v>-8473.4181715252707</v>
      </c>
      <c r="FE44" s="65">
        <f t="shared" si="20"/>
        <v>-36.142115927808135</v>
      </c>
      <c r="FF44" s="65">
        <f t="shared" si="20"/>
        <v>2.1427188934631509</v>
      </c>
      <c r="FG44" s="65">
        <f t="shared" si="20"/>
        <v>-15.346038975749522</v>
      </c>
      <c r="FH44" s="65">
        <f t="shared" si="20"/>
        <v>-8.4961851558028307</v>
      </c>
      <c r="FI44" s="65">
        <f t="shared" si="20"/>
        <v>-15.800217303076824</v>
      </c>
      <c r="FJ44" s="65">
        <f t="shared" si="20"/>
        <v>-387.52124027419029</v>
      </c>
      <c r="FK44" s="65">
        <f t="shared" si="20"/>
        <v>155.73766823967978</v>
      </c>
      <c r="FL44" s="65">
        <f t="shared" si="20"/>
        <v>-62.904382576205009</v>
      </c>
      <c r="FM44" s="65">
        <f t="shared" si="20"/>
        <v>-1021.2760364111591</v>
      </c>
      <c r="FN44" s="65">
        <f t="shared" si="20"/>
        <v>42187.413825508673</v>
      </c>
      <c r="FO44" s="65">
        <f t="shared" si="20"/>
        <v>-11472.836137598193</v>
      </c>
      <c r="FP44" s="65">
        <f t="shared" ref="FP44:FT44" si="21">FP45+FP50</f>
        <v>-14805.519813554441</v>
      </c>
      <c r="FQ44" s="65">
        <f t="shared" si="21"/>
        <v>9799.9095311127421</v>
      </c>
      <c r="FR44" s="65">
        <f t="shared" si="21"/>
        <v>-204.82937930249051</v>
      </c>
      <c r="FS44" s="65">
        <f t="shared" si="21"/>
        <v>-524.49806777866195</v>
      </c>
      <c r="FT44" s="65">
        <f t="shared" si="21"/>
        <v>-1608.3085452694993</v>
      </c>
      <c r="FU44" s="64"/>
      <c r="FV44" s="64"/>
      <c r="FW44" s="64"/>
      <c r="FX44" s="64"/>
      <c r="FY44" s="5"/>
      <c r="FZ44" s="22"/>
      <c r="GA44" s="26"/>
      <c r="GB44" s="26"/>
      <c r="GC44" s="26"/>
      <c r="GD44" s="26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2"/>
      <c r="LS44" s="22"/>
      <c r="LT44" s="22"/>
      <c r="LU44" s="22"/>
      <c r="LV44" s="22"/>
      <c r="LW44" s="22"/>
      <c r="LX44" s="22"/>
      <c r="LY44" s="22"/>
      <c r="LZ44" s="22"/>
      <c r="MA44" s="22"/>
      <c r="MB44" s="22"/>
      <c r="MC44" s="22"/>
      <c r="MD44" s="22"/>
      <c r="ME44" s="22"/>
      <c r="MF44" s="22"/>
      <c r="MG44" s="22"/>
      <c r="MH44" s="22"/>
      <c r="MI44" s="22"/>
      <c r="MJ44" s="22"/>
      <c r="MK44" s="22"/>
      <c r="ML44" s="22"/>
      <c r="MM44" s="22"/>
      <c r="MN44" s="22"/>
      <c r="MO44" s="22"/>
      <c r="MP44" s="22"/>
      <c r="MQ44" s="22"/>
      <c r="MR44" s="22"/>
      <c r="MS44" s="22"/>
      <c r="MT44" s="22"/>
      <c r="MU44" s="22"/>
      <c r="MV44" s="22"/>
      <c r="MW44" s="22"/>
      <c r="MX44" s="22"/>
      <c r="MY44" s="22"/>
      <c r="MZ44" s="22"/>
      <c r="NA44" s="22"/>
      <c r="NB44" s="22"/>
      <c r="NC44" s="22"/>
      <c r="ND44" s="22"/>
      <c r="NE44" s="22"/>
      <c r="NF44" s="22"/>
      <c r="NG44" s="22"/>
      <c r="NH44" s="22"/>
      <c r="NI44" s="22"/>
      <c r="NJ44" s="22"/>
      <c r="NK44" s="22"/>
      <c r="NL44" s="22"/>
      <c r="NM44" s="22"/>
      <c r="NN44" s="22"/>
      <c r="NO44" s="22"/>
      <c r="NP44" s="22"/>
    </row>
    <row r="45" spans="1:380" s="30" customFormat="1" ht="15.75" customHeight="1">
      <c r="A45" s="21" t="s">
        <v>83</v>
      </c>
      <c r="B45" s="29" t="s">
        <v>759</v>
      </c>
      <c r="C45" s="30" t="s">
        <v>801</v>
      </c>
      <c r="AZ45" s="29"/>
      <c r="BA45" s="29"/>
      <c r="BB45" s="29"/>
      <c r="BC45" s="29"/>
      <c r="BD45" s="29"/>
      <c r="BE45" s="29"/>
      <c r="BF45" s="29"/>
      <c r="BG45" s="29"/>
      <c r="BH45" s="29"/>
      <c r="DD45" s="31"/>
      <c r="DE45" s="31"/>
      <c r="DH45" s="31"/>
      <c r="DI45" s="31"/>
      <c r="DK45" s="31"/>
      <c r="DU45" s="32"/>
      <c r="DV45" s="32"/>
      <c r="EF45" s="65">
        <f>EF47-EF48+EF49</f>
        <v>92.580264796407931</v>
      </c>
      <c r="EG45" s="65">
        <f>EG47-EG48+EG49</f>
        <v>111.46865781640116</v>
      </c>
      <c r="EH45" s="65">
        <f t="shared" ref="EH45:FO45" si="22">EH47-EH48+EH49</f>
        <v>101.47976110009247</v>
      </c>
      <c r="EI45" s="65">
        <f t="shared" si="22"/>
        <v>94.84637635009787</v>
      </c>
      <c r="EJ45" s="65">
        <f t="shared" si="22"/>
        <v>124.80664193642683</v>
      </c>
      <c r="EK45" s="65">
        <f t="shared" si="22"/>
        <v>66.474931815729249</v>
      </c>
      <c r="EL45" s="65">
        <f t="shared" si="22"/>
        <v>127.96754661843693</v>
      </c>
      <c r="EM45" s="65">
        <f t="shared" si="22"/>
        <v>184.981629212229</v>
      </c>
      <c r="EN45" s="65">
        <f t="shared" si="22"/>
        <v>84.081855817975196</v>
      </c>
      <c r="EO45" s="65">
        <f t="shared" si="22"/>
        <v>155.80481699898451</v>
      </c>
      <c r="EP45" s="65">
        <f t="shared" si="22"/>
        <v>262.30677871425189</v>
      </c>
      <c r="EQ45" s="65">
        <f t="shared" si="22"/>
        <v>412.3937292750054</v>
      </c>
      <c r="ER45" s="65">
        <f t="shared" si="22"/>
        <v>431.36792774218236</v>
      </c>
      <c r="ES45" s="65">
        <f t="shared" si="22"/>
        <v>368.69672752731117</v>
      </c>
      <c r="ET45" s="65">
        <f t="shared" si="22"/>
        <v>81.284307778621269</v>
      </c>
      <c r="EU45" s="65">
        <f t="shared" si="22"/>
        <v>27.675614293036887</v>
      </c>
      <c r="EV45" s="65">
        <f t="shared" si="22"/>
        <v>337.09552884821289</v>
      </c>
      <c r="EW45" s="65">
        <f t="shared" si="22"/>
        <v>148.78983222996669</v>
      </c>
      <c r="EX45" s="65">
        <f t="shared" si="22"/>
        <v>69.508555538986911</v>
      </c>
      <c r="EY45" s="65">
        <f t="shared" si="22"/>
        <v>146.27799841142445</v>
      </c>
      <c r="EZ45" s="65">
        <f t="shared" si="22"/>
        <v>24.504106320686702</v>
      </c>
      <c r="FA45" s="65">
        <f t="shared" si="22"/>
        <v>30.470079400907537</v>
      </c>
      <c r="FB45" s="65">
        <f t="shared" si="22"/>
        <v>30.421234816269163</v>
      </c>
      <c r="FC45" s="65">
        <f t="shared" si="22"/>
        <v>294.59473120835889</v>
      </c>
      <c r="FD45" s="65">
        <f t="shared" si="22"/>
        <v>-8352.1382556747285</v>
      </c>
      <c r="FE45" s="65">
        <f t="shared" si="22"/>
        <v>36.142115927808391</v>
      </c>
      <c r="FF45" s="65">
        <f t="shared" si="22"/>
        <v>-2.1427188934631545</v>
      </c>
      <c r="FG45" s="65">
        <f t="shared" si="22"/>
        <v>15.346038975749508</v>
      </c>
      <c r="FH45" s="65">
        <f t="shared" si="22"/>
        <v>8.4961851558028343</v>
      </c>
      <c r="FI45" s="65">
        <f t="shared" si="22"/>
        <v>11.165182423076828</v>
      </c>
      <c r="FJ45" s="65">
        <f t="shared" si="22"/>
        <v>-188.36051846606105</v>
      </c>
      <c r="FK45" s="65">
        <f t="shared" si="22"/>
        <v>291.24001236390961</v>
      </c>
      <c r="FL45" s="65">
        <f t="shared" si="22"/>
        <v>33.405826067130462</v>
      </c>
      <c r="FM45" s="65">
        <f t="shared" si="22"/>
        <v>-573.85028175507193</v>
      </c>
      <c r="FN45" s="65">
        <f t="shared" si="22"/>
        <v>42246.376335531517</v>
      </c>
      <c r="FO45" s="65">
        <f t="shared" si="22"/>
        <v>-11137.641816059737</v>
      </c>
      <c r="FP45" s="65">
        <f t="shared" ref="FP45:FT45" si="23">FP47-FP48+FP49</f>
        <v>-14632.598743059318</v>
      </c>
      <c r="FQ45" s="65">
        <f t="shared" si="23"/>
        <v>9946.4745928762713</v>
      </c>
      <c r="FR45" s="65">
        <f t="shared" si="23"/>
        <v>-64.862248024448405</v>
      </c>
      <c r="FS45" s="65">
        <f t="shared" si="23"/>
        <v>-223.00208574523094</v>
      </c>
      <c r="FT45" s="65">
        <f t="shared" si="23"/>
        <v>-1397.6268324281048</v>
      </c>
      <c r="FU45" s="64"/>
      <c r="FV45" s="64"/>
      <c r="FW45" s="64"/>
      <c r="FX45" s="64"/>
      <c r="FY45" s="5"/>
      <c r="FZ45" s="22"/>
      <c r="GA45" s="26"/>
      <c r="GB45" s="26"/>
      <c r="GC45" s="26"/>
      <c r="GD45" s="26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  <c r="LT45" s="22"/>
      <c r="LU45" s="22"/>
      <c r="LV45" s="22"/>
      <c r="LW45" s="22"/>
      <c r="LX45" s="22"/>
      <c r="LY45" s="22"/>
      <c r="LZ45" s="22"/>
      <c r="MA45" s="22"/>
      <c r="MB45" s="22"/>
      <c r="MC45" s="22"/>
      <c r="MD45" s="22"/>
      <c r="ME45" s="22"/>
      <c r="MF45" s="22"/>
      <c r="MG45" s="22"/>
      <c r="MH45" s="22"/>
      <c r="MI45" s="22"/>
      <c r="MJ45" s="22"/>
      <c r="MK45" s="22"/>
      <c r="ML45" s="22"/>
      <c r="MM45" s="22"/>
      <c r="MN45" s="22"/>
      <c r="MO45" s="22"/>
      <c r="MP45" s="22"/>
      <c r="MQ45" s="22"/>
      <c r="MR45" s="22"/>
      <c r="MS45" s="22"/>
      <c r="MT45" s="22"/>
      <c r="MU45" s="22"/>
      <c r="MV45" s="22"/>
      <c r="MW45" s="22"/>
      <c r="MX45" s="22"/>
      <c r="MY45" s="22"/>
      <c r="MZ45" s="22"/>
      <c r="NA45" s="22"/>
      <c r="NB45" s="22"/>
      <c r="NC45" s="22"/>
      <c r="ND45" s="22"/>
      <c r="NE45" s="22"/>
      <c r="NF45" s="22"/>
      <c r="NG45" s="22"/>
      <c r="NH45" s="22"/>
      <c r="NI45" s="22"/>
      <c r="NJ45" s="22"/>
      <c r="NK45" s="22"/>
      <c r="NL45" s="22"/>
      <c r="NM45" s="22"/>
      <c r="NN45" s="22"/>
      <c r="NO45" s="22"/>
      <c r="NP45" s="22"/>
    </row>
    <row r="46" spans="1:380" s="30" customFormat="1" ht="15.75" customHeight="1">
      <c r="A46" s="21" t="s">
        <v>84</v>
      </c>
      <c r="B46" s="29" t="s">
        <v>766</v>
      </c>
      <c r="C46" s="30" t="s">
        <v>803</v>
      </c>
      <c r="AZ46" s="29"/>
      <c r="BA46" s="29"/>
      <c r="BB46" s="29"/>
      <c r="BC46" s="29"/>
      <c r="BD46" s="29"/>
      <c r="BE46" s="29"/>
      <c r="BF46" s="29"/>
      <c r="BG46" s="29"/>
      <c r="BH46" s="29"/>
      <c r="DD46" s="31"/>
      <c r="DE46" s="31"/>
      <c r="DH46" s="31"/>
      <c r="DI46" s="31"/>
      <c r="DK46" s="31"/>
      <c r="DU46" s="32"/>
      <c r="DV46" s="32"/>
      <c r="EF46" s="33">
        <v>334.33111273094573</v>
      </c>
      <c r="EG46" s="33">
        <v>180.82902292264905</v>
      </c>
      <c r="EH46" s="33">
        <v>98.090996284596883</v>
      </c>
      <c r="EI46" s="33">
        <v>3.8788744526129415</v>
      </c>
      <c r="EJ46" s="33">
        <v>391.74568649107863</v>
      </c>
      <c r="EK46" s="33">
        <v>375.40261856712101</v>
      </c>
      <c r="EL46" s="33">
        <v>139.77983674445534</v>
      </c>
      <c r="EM46" s="33">
        <v>42.664236412748629</v>
      </c>
      <c r="EN46" s="33">
        <v>62.473173142869726</v>
      </c>
      <c r="EO46" s="33">
        <v>162.33374816954753</v>
      </c>
      <c r="EP46" s="33">
        <v>295.78098162577004</v>
      </c>
      <c r="EQ46" s="33">
        <v>321.07177182500783</v>
      </c>
      <c r="ER46" s="33">
        <v>158.78500440293456</v>
      </c>
      <c r="ES46" s="33">
        <v>34.500224851337613</v>
      </c>
      <c r="ET46" s="33">
        <v>86.222398068650065</v>
      </c>
      <c r="EU46" s="33">
        <v>140.914262188506</v>
      </c>
      <c r="EV46" s="33">
        <v>251.31045278310813</v>
      </c>
      <c r="EW46" s="33">
        <v>273.99437893539357</v>
      </c>
      <c r="EX46" s="33">
        <v>133.40142477866621</v>
      </c>
      <c r="EY46" s="33">
        <v>25.553422120613337</v>
      </c>
      <c r="EZ46" s="33">
        <v>73.874743118855719</v>
      </c>
      <c r="FA46" s="33">
        <v>154.06883099967712</v>
      </c>
      <c r="FB46" s="33">
        <v>771.73191517545956</v>
      </c>
      <c r="FC46" s="33">
        <v>1260.4229864969582</v>
      </c>
      <c r="FD46" s="33">
        <v>160.33197069804737</v>
      </c>
      <c r="FE46" s="33">
        <v>30.914264412695996</v>
      </c>
      <c r="FF46" s="33">
        <v>93.349127128166344</v>
      </c>
      <c r="FG46" s="33">
        <v>741.80299124697808</v>
      </c>
      <c r="FH46" s="33">
        <v>508.91911157967434</v>
      </c>
      <c r="FI46" s="33">
        <v>341.83803870460736</v>
      </c>
      <c r="FJ46" s="33">
        <v>-188.36051846606105</v>
      </c>
      <c r="FK46" s="33">
        <v>291.24001236390961</v>
      </c>
      <c r="FL46" s="33">
        <v>33.405826067130462</v>
      </c>
      <c r="FM46" s="33">
        <v>-573.85028175507193</v>
      </c>
      <c r="FN46" s="33">
        <v>-2019.0234606685403</v>
      </c>
      <c r="FO46" s="33">
        <v>-664.84635780654548</v>
      </c>
      <c r="FP46" s="33">
        <v>-14632.598743059318</v>
      </c>
      <c r="FQ46" s="33">
        <v>-50.877549980871905</v>
      </c>
      <c r="FR46" s="33">
        <v>-64.862248024448405</v>
      </c>
      <c r="FS46" s="33">
        <v>-223.00208574523094</v>
      </c>
      <c r="FT46" s="33">
        <v>-1397.6268324281048</v>
      </c>
      <c r="FU46" s="25"/>
      <c r="FV46" s="25"/>
      <c r="FW46" s="25"/>
      <c r="FX46" s="25"/>
      <c r="FY46" s="5"/>
      <c r="FZ46" s="22"/>
      <c r="GA46" s="26"/>
      <c r="GB46" s="26"/>
      <c r="GC46" s="26"/>
      <c r="GD46" s="26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  <c r="LT46" s="22"/>
      <c r="LU46" s="22"/>
      <c r="LV46" s="22"/>
      <c r="LW46" s="22"/>
      <c r="LX46" s="22"/>
      <c r="LY46" s="22"/>
      <c r="LZ46" s="22"/>
      <c r="MA46" s="22"/>
      <c r="MB46" s="22"/>
      <c r="MC46" s="22"/>
      <c r="MD46" s="22"/>
      <c r="ME46" s="22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2"/>
      <c r="MW46" s="22"/>
      <c r="MX46" s="22"/>
      <c r="MY46" s="22"/>
      <c r="MZ46" s="22"/>
      <c r="NA46" s="22"/>
      <c r="NB46" s="22"/>
      <c r="NC46" s="22"/>
      <c r="ND46" s="22"/>
      <c r="NE46" s="22"/>
      <c r="NF46" s="22"/>
      <c r="NG46" s="22"/>
      <c r="NH46" s="22"/>
      <c r="NI46" s="22"/>
      <c r="NJ46" s="22"/>
      <c r="NK46" s="22"/>
      <c r="NL46" s="22"/>
      <c r="NM46" s="22"/>
      <c r="NN46" s="22"/>
      <c r="NO46" s="22"/>
      <c r="NP46" s="22"/>
    </row>
    <row r="47" spans="1:380" s="30" customFormat="1" ht="15.75" customHeight="1">
      <c r="A47" s="21" t="s">
        <v>85</v>
      </c>
      <c r="B47" s="29" t="s">
        <v>902</v>
      </c>
      <c r="C47" s="30" t="s">
        <v>802</v>
      </c>
      <c r="AZ47" s="29"/>
      <c r="BA47" s="29"/>
      <c r="BB47" s="29"/>
      <c r="BC47" s="29"/>
      <c r="BD47" s="29"/>
      <c r="BE47" s="29"/>
      <c r="BF47" s="29"/>
      <c r="BG47" s="29"/>
      <c r="BH47" s="29"/>
      <c r="DD47" s="31"/>
      <c r="DE47" s="31"/>
      <c r="DH47" s="31"/>
      <c r="DI47" s="31"/>
      <c r="DK47" s="31"/>
      <c r="DU47" s="32"/>
      <c r="DV47" s="32"/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279.28460526315757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  <c r="FD47" s="33">
        <v>0</v>
      </c>
      <c r="FE47" s="33">
        <v>0</v>
      </c>
      <c r="FF47" s="33">
        <v>0</v>
      </c>
      <c r="FG47" s="33">
        <v>0</v>
      </c>
      <c r="FH47" s="33">
        <v>0</v>
      </c>
      <c r="FI47" s="33">
        <v>0</v>
      </c>
      <c r="FJ47" s="33">
        <v>10.508423873957273</v>
      </c>
      <c r="FK47" s="33">
        <v>339.41319069103292</v>
      </c>
      <c r="FL47" s="33">
        <v>128.99823905142</v>
      </c>
      <c r="FM47" s="33">
        <v>668.82560532742366</v>
      </c>
      <c r="FN47" s="33">
        <v>236.04805218810532</v>
      </c>
      <c r="FO47" s="33">
        <v>501.07094433643243</v>
      </c>
      <c r="FP47" s="33">
        <v>81.858219200760004</v>
      </c>
      <c r="FQ47" s="33">
        <v>0</v>
      </c>
      <c r="FR47" s="33">
        <v>32.191487860951575</v>
      </c>
      <c r="FS47" s="33">
        <v>74.882399282158005</v>
      </c>
      <c r="FT47" s="33">
        <v>69.608309758433663</v>
      </c>
      <c r="FU47" s="25"/>
      <c r="FV47" s="25"/>
      <c r="FW47" s="25"/>
      <c r="FX47" s="25"/>
      <c r="FY47" s="5"/>
      <c r="FZ47" s="22"/>
      <c r="GA47" s="26"/>
      <c r="GB47" s="26"/>
      <c r="GC47" s="26"/>
      <c r="GD47" s="26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  <c r="LT47" s="22"/>
      <c r="LU47" s="22"/>
      <c r="LV47" s="22"/>
      <c r="LW47" s="22"/>
      <c r="LX47" s="22"/>
      <c r="LY47" s="22"/>
      <c r="LZ47" s="22"/>
      <c r="MA47" s="22"/>
      <c r="MB47" s="22"/>
      <c r="MC47" s="22"/>
      <c r="MD47" s="22"/>
      <c r="ME47" s="22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2"/>
      <c r="MW47" s="22"/>
      <c r="MX47" s="22"/>
      <c r="MY47" s="22"/>
      <c r="MZ47" s="22"/>
      <c r="NA47" s="22"/>
      <c r="NB47" s="22"/>
      <c r="NC47" s="22"/>
      <c r="ND47" s="22"/>
      <c r="NE47" s="22"/>
      <c r="NF47" s="22"/>
      <c r="NG47" s="22"/>
      <c r="NH47" s="22"/>
      <c r="NI47" s="22"/>
      <c r="NJ47" s="22"/>
      <c r="NK47" s="22"/>
      <c r="NL47" s="22"/>
      <c r="NM47" s="22"/>
      <c r="NN47" s="22"/>
      <c r="NO47" s="22"/>
      <c r="NP47" s="22"/>
    </row>
    <row r="48" spans="1:380" s="30" customFormat="1" ht="15.75" customHeight="1">
      <c r="A48" s="21" t="s">
        <v>86</v>
      </c>
      <c r="B48" s="29" t="s">
        <v>903</v>
      </c>
      <c r="C48" s="30" t="s">
        <v>804</v>
      </c>
      <c r="AZ48" s="29"/>
      <c r="BA48" s="29"/>
      <c r="BB48" s="29"/>
      <c r="BC48" s="29"/>
      <c r="BD48" s="29"/>
      <c r="BE48" s="29"/>
      <c r="BF48" s="29"/>
      <c r="BG48" s="29"/>
      <c r="BH48" s="29"/>
      <c r="DD48" s="31"/>
      <c r="DE48" s="31"/>
      <c r="DH48" s="31"/>
      <c r="DI48" s="31"/>
      <c r="DK48" s="31"/>
      <c r="DU48" s="32"/>
      <c r="DV48" s="32"/>
      <c r="EF48" s="62">
        <v>-90.370911019850453</v>
      </c>
      <c r="EG48" s="62">
        <v>-115.04093546266191</v>
      </c>
      <c r="EH48" s="62">
        <v>-86.351179528395321</v>
      </c>
      <c r="EI48" s="62">
        <v>-103.18677777481355</v>
      </c>
      <c r="EJ48" s="62">
        <v>-221.1116830452452</v>
      </c>
      <c r="EK48" s="62">
        <v>-116.2445583972508</v>
      </c>
      <c r="EL48" s="62">
        <v>-320.87663758378096</v>
      </c>
      <c r="EM48" s="62">
        <v>-94.44775810222427</v>
      </c>
      <c r="EN48" s="62">
        <v>-132.4881648472487</v>
      </c>
      <c r="EO48" s="62">
        <v>-1066.2620160103422</v>
      </c>
      <c r="EP48" s="62">
        <v>-603.01018712801999</v>
      </c>
      <c r="EQ48" s="62">
        <v>-1356.6018181504585</v>
      </c>
      <c r="ER48" s="62">
        <v>-544.90823456672092</v>
      </c>
      <c r="ES48" s="62">
        <v>-588.92787737102503</v>
      </c>
      <c r="ET48" s="62">
        <v>-773.17817986947443</v>
      </c>
      <c r="EU48" s="62">
        <v>-124.21657180880888</v>
      </c>
      <c r="EV48" s="62">
        <v>-1060.0475966364481</v>
      </c>
      <c r="EW48" s="62">
        <v>-163.3180373014556</v>
      </c>
      <c r="EX48" s="62">
        <v>-331.74667208605342</v>
      </c>
      <c r="EY48" s="62">
        <v>-263.7049800564676</v>
      </c>
      <c r="EZ48" s="62">
        <v>-215.48986703371824</v>
      </c>
      <c r="FA48" s="62">
        <v>-449.26304108220211</v>
      </c>
      <c r="FB48" s="62">
        <v>-275.85341802473232</v>
      </c>
      <c r="FC48" s="62">
        <v>-596.0469619303567</v>
      </c>
      <c r="FD48" s="62">
        <v>9061.6493008017169</v>
      </c>
      <c r="FE48" s="62">
        <v>-1321.7603532385285</v>
      </c>
      <c r="FF48" s="62">
        <v>-158.81041208589204</v>
      </c>
      <c r="FG48" s="62">
        <v>-197.61228579816677</v>
      </c>
      <c r="FH48" s="62">
        <v>-180.20857900751346</v>
      </c>
      <c r="FI48" s="62">
        <v>-187.62769602936601</v>
      </c>
      <c r="FJ48" s="62">
        <v>198.86894234001832</v>
      </c>
      <c r="FK48" s="62">
        <v>48.173178327123338</v>
      </c>
      <c r="FL48" s="62">
        <v>95.592412984289538</v>
      </c>
      <c r="FM48" s="62">
        <v>1242.6758870824956</v>
      </c>
      <c r="FN48" s="62">
        <v>2255.0715128566458</v>
      </c>
      <c r="FO48" s="62">
        <v>1165.9173021429779</v>
      </c>
      <c r="FP48" s="62">
        <v>14714.456962260077</v>
      </c>
      <c r="FQ48" s="62">
        <v>50.877549980871905</v>
      </c>
      <c r="FR48" s="62">
        <v>97.053735885399988</v>
      </c>
      <c r="FS48" s="62">
        <v>297.88448502738896</v>
      </c>
      <c r="FT48" s="62">
        <v>1467.2351421865385</v>
      </c>
      <c r="FU48" s="70"/>
      <c r="FV48" s="70"/>
      <c r="FW48" s="70"/>
      <c r="FX48" s="70"/>
      <c r="FY48" s="5"/>
      <c r="FZ48" s="22"/>
      <c r="GA48" s="26"/>
      <c r="GB48" s="26"/>
      <c r="GC48" s="26"/>
      <c r="GD48" s="26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  <c r="LT48" s="22"/>
      <c r="LU48" s="22"/>
      <c r="LV48" s="22"/>
      <c r="LW48" s="22"/>
      <c r="LX48" s="22"/>
      <c r="LY48" s="22"/>
      <c r="LZ48" s="22"/>
      <c r="MA48" s="22"/>
      <c r="MB48" s="22"/>
      <c r="MC48" s="22"/>
      <c r="MD48" s="22"/>
      <c r="ME48" s="22"/>
      <c r="MF48" s="22"/>
      <c r="MG48" s="22"/>
      <c r="MH48" s="22"/>
      <c r="MI48" s="22"/>
      <c r="MJ48" s="22"/>
      <c r="MK48" s="22"/>
      <c r="ML48" s="22"/>
      <c r="MM48" s="22"/>
      <c r="MN48" s="22"/>
      <c r="MO48" s="22"/>
      <c r="MP48" s="22"/>
      <c r="MQ48" s="22"/>
      <c r="MR48" s="22"/>
      <c r="MS48" s="22"/>
      <c r="MT48" s="22"/>
      <c r="MU48" s="22"/>
      <c r="MV48" s="22"/>
      <c r="MW48" s="22"/>
      <c r="MX48" s="22"/>
      <c r="MY48" s="22"/>
      <c r="MZ48" s="22"/>
      <c r="NA48" s="22"/>
      <c r="NB48" s="22"/>
      <c r="NC48" s="22"/>
      <c r="ND48" s="22"/>
      <c r="NE48" s="22"/>
      <c r="NF48" s="22"/>
      <c r="NG48" s="22"/>
      <c r="NH48" s="22"/>
      <c r="NI48" s="22"/>
      <c r="NJ48" s="22"/>
      <c r="NK48" s="22"/>
      <c r="NL48" s="22"/>
      <c r="NM48" s="22"/>
      <c r="NN48" s="22"/>
      <c r="NO48" s="22"/>
      <c r="NP48" s="22"/>
    </row>
    <row r="49" spans="1:380" s="30" customFormat="1" ht="15.75" customHeight="1">
      <c r="A49" s="21" t="s">
        <v>87</v>
      </c>
      <c r="B49" s="29" t="s">
        <v>908</v>
      </c>
      <c r="AZ49" s="29"/>
      <c r="BA49" s="29"/>
      <c r="BB49" s="29"/>
      <c r="BC49" s="29"/>
      <c r="BD49" s="29"/>
      <c r="BE49" s="29"/>
      <c r="BF49" s="29"/>
      <c r="BG49" s="29"/>
      <c r="BH49" s="29"/>
      <c r="DD49" s="31"/>
      <c r="DE49" s="31"/>
      <c r="DH49" s="31"/>
      <c r="DI49" s="31"/>
      <c r="DK49" s="31"/>
      <c r="DU49" s="32"/>
      <c r="DV49" s="32"/>
      <c r="EF49" s="62">
        <v>2.209353776557478</v>
      </c>
      <c r="EG49" s="62">
        <v>-3.5722776462607442</v>
      </c>
      <c r="EH49" s="62">
        <v>15.128581571697161</v>
      </c>
      <c r="EI49" s="62">
        <v>-8.3404014247156795</v>
      </c>
      <c r="EJ49" s="62">
        <v>-96.305041108818372</v>
      </c>
      <c r="EK49" s="62">
        <v>-49.76962658152155</v>
      </c>
      <c r="EL49" s="62">
        <v>-192.90909096534403</v>
      </c>
      <c r="EM49" s="62">
        <v>90.533871110004711</v>
      </c>
      <c r="EN49" s="62">
        <v>-48.406309029273508</v>
      </c>
      <c r="EO49" s="62">
        <v>-910.45719901135772</v>
      </c>
      <c r="EP49" s="62">
        <v>-340.7034084137681</v>
      </c>
      <c r="EQ49" s="62">
        <v>-1223.4926941386107</v>
      </c>
      <c r="ER49" s="62">
        <v>-113.54030682453855</v>
      </c>
      <c r="ES49" s="62">
        <v>-220.23114984371387</v>
      </c>
      <c r="ET49" s="62">
        <v>-691.89387209085316</v>
      </c>
      <c r="EU49" s="62">
        <v>-96.540957515771993</v>
      </c>
      <c r="EV49" s="62">
        <v>-722.95206778823524</v>
      </c>
      <c r="EW49" s="62">
        <v>-14.528205071488927</v>
      </c>
      <c r="EX49" s="62">
        <v>-262.23811654706651</v>
      </c>
      <c r="EY49" s="62">
        <v>-117.42698164504316</v>
      </c>
      <c r="EZ49" s="62">
        <v>-190.98576071303154</v>
      </c>
      <c r="FA49" s="62">
        <v>-418.79296168129457</v>
      </c>
      <c r="FB49" s="62">
        <v>-245.43218320846316</v>
      </c>
      <c r="FC49" s="62">
        <v>-301.45223072199781</v>
      </c>
      <c r="FD49" s="62">
        <v>709.51104512698771</v>
      </c>
      <c r="FE49" s="62">
        <v>-1285.6182373107201</v>
      </c>
      <c r="FF49" s="62">
        <v>-160.95313097935519</v>
      </c>
      <c r="FG49" s="62">
        <v>-182.26624682241726</v>
      </c>
      <c r="FH49" s="62">
        <v>-171.71239385171063</v>
      </c>
      <c r="FI49" s="62">
        <v>-176.46251360628918</v>
      </c>
      <c r="FJ49" s="62">
        <v>0</v>
      </c>
      <c r="FK49" s="62">
        <v>0</v>
      </c>
      <c r="FL49" s="62">
        <v>0</v>
      </c>
      <c r="FM49" s="62">
        <v>0</v>
      </c>
      <c r="FN49" s="62">
        <v>44265.399796200058</v>
      </c>
      <c r="FO49" s="62">
        <v>-10472.795458253191</v>
      </c>
      <c r="FP49" s="62">
        <v>0</v>
      </c>
      <c r="FQ49" s="62">
        <v>9997.3521428571439</v>
      </c>
      <c r="FR49" s="62">
        <v>0</v>
      </c>
      <c r="FS49" s="62">
        <v>0</v>
      </c>
      <c r="FT49" s="62">
        <v>0</v>
      </c>
      <c r="FU49" s="70"/>
      <c r="FV49" s="70"/>
      <c r="FW49" s="70"/>
      <c r="FX49" s="70"/>
      <c r="FY49" s="5"/>
      <c r="FZ49" s="22"/>
      <c r="GA49" s="26"/>
      <c r="GB49" s="26"/>
      <c r="GC49" s="26"/>
      <c r="GD49" s="26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/>
      <c r="IY49" s="22"/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  <c r="LT49" s="22"/>
      <c r="LU49" s="22"/>
      <c r="LV49" s="22"/>
      <c r="LW49" s="22"/>
      <c r="LX49" s="22"/>
      <c r="LY49" s="22"/>
      <c r="LZ49" s="22"/>
      <c r="MA49" s="22"/>
      <c r="MB49" s="22"/>
      <c r="MC49" s="22"/>
      <c r="MD49" s="22"/>
      <c r="ME49" s="22"/>
      <c r="MF49" s="22"/>
      <c r="MG49" s="22"/>
      <c r="MH49" s="22"/>
      <c r="MI49" s="22"/>
      <c r="MJ49" s="22"/>
      <c r="MK49" s="22"/>
      <c r="ML49" s="22"/>
      <c r="MM49" s="22"/>
      <c r="MN49" s="22"/>
      <c r="MO49" s="22"/>
      <c r="MP49" s="22"/>
      <c r="MQ49" s="22"/>
      <c r="MR49" s="22"/>
      <c r="MS49" s="22"/>
      <c r="MT49" s="22"/>
      <c r="MU49" s="22"/>
      <c r="MV49" s="22"/>
      <c r="MW49" s="22"/>
      <c r="MX49" s="22"/>
      <c r="MY49" s="22"/>
      <c r="MZ49" s="22"/>
      <c r="NA49" s="22"/>
      <c r="NB49" s="22"/>
      <c r="NC49" s="22"/>
      <c r="ND49" s="22"/>
      <c r="NE49" s="22"/>
      <c r="NF49" s="22"/>
      <c r="NG49" s="22"/>
      <c r="NH49" s="22"/>
      <c r="NI49" s="22"/>
      <c r="NJ49" s="22"/>
      <c r="NK49" s="22"/>
      <c r="NL49" s="22"/>
      <c r="NM49" s="22"/>
      <c r="NN49" s="22"/>
      <c r="NO49" s="22"/>
      <c r="NP49" s="22"/>
    </row>
    <row r="50" spans="1:380" s="30" customFormat="1" ht="15.75" customHeight="1">
      <c r="A50" s="21" t="s">
        <v>88</v>
      </c>
      <c r="B50" s="29" t="s">
        <v>760</v>
      </c>
      <c r="C50" s="30" t="s">
        <v>805</v>
      </c>
      <c r="AZ50" s="29"/>
      <c r="BA50" s="29"/>
      <c r="BB50" s="29"/>
      <c r="BC50" s="29"/>
      <c r="BD50" s="29"/>
      <c r="BE50" s="29"/>
      <c r="BF50" s="29"/>
      <c r="BG50" s="29"/>
      <c r="BH50" s="29"/>
      <c r="DD50" s="31"/>
      <c r="DE50" s="31"/>
      <c r="DH50" s="31"/>
      <c r="DI50" s="31"/>
      <c r="DK50" s="31"/>
      <c r="DU50" s="32"/>
      <c r="DV50" s="32"/>
      <c r="EF50" s="65">
        <f>EF51+EF54+EF57</f>
        <v>-455.29480463281584</v>
      </c>
      <c r="EG50" s="65">
        <f t="shared" ref="EG50:FO50" si="24">EG51+EG54+EG57</f>
        <v>-222.93731563280232</v>
      </c>
      <c r="EH50" s="65">
        <f t="shared" si="24"/>
        <v>-338.23285981486379</v>
      </c>
      <c r="EI50" s="65">
        <f t="shared" si="24"/>
        <v>-189.69275270019574</v>
      </c>
      <c r="EJ50" s="65">
        <f t="shared" si="24"/>
        <v>-2036.0578015190158</v>
      </c>
      <c r="EK50" s="65">
        <f t="shared" si="24"/>
        <v>-140.6513502786585</v>
      </c>
      <c r="EL50" s="65">
        <f t="shared" si="24"/>
        <v>-511.46131919894435</v>
      </c>
      <c r="EM50" s="65">
        <f t="shared" si="24"/>
        <v>-408.97186608910545</v>
      </c>
      <c r="EN50" s="65">
        <f t="shared" si="24"/>
        <v>-168.16371163595042</v>
      </c>
      <c r="EO50" s="65">
        <f t="shared" si="24"/>
        <v>-693.148633997969</v>
      </c>
      <c r="EP50" s="65">
        <f t="shared" si="24"/>
        <v>-565.14578122520106</v>
      </c>
      <c r="EQ50" s="65">
        <f t="shared" si="24"/>
        <v>-379.68744532369573</v>
      </c>
      <c r="ER50" s="65">
        <f t="shared" si="24"/>
        <v>-862.73585548436472</v>
      </c>
      <c r="ES50" s="65">
        <f t="shared" si="24"/>
        <v>-737.39345505462234</v>
      </c>
      <c r="ET50" s="65">
        <f t="shared" si="24"/>
        <v>-162.56861555724259</v>
      </c>
      <c r="EU50" s="65">
        <f t="shared" si="24"/>
        <v>-55.351228586073788</v>
      </c>
      <c r="EV50" s="65">
        <f t="shared" si="24"/>
        <v>-674.19105769642579</v>
      </c>
      <c r="EW50" s="65">
        <f t="shared" si="24"/>
        <v>-297.57966445993338</v>
      </c>
      <c r="EX50" s="65">
        <f t="shared" si="24"/>
        <v>-139.01711107797377</v>
      </c>
      <c r="EY50" s="65">
        <f t="shared" si="24"/>
        <v>-292.55599682284884</v>
      </c>
      <c r="EZ50" s="65">
        <f t="shared" si="24"/>
        <v>-49.008212641373412</v>
      </c>
      <c r="FA50" s="65">
        <f t="shared" si="24"/>
        <v>-60.940158801815045</v>
      </c>
      <c r="FB50" s="65">
        <f t="shared" si="24"/>
        <v>-60.842469632538347</v>
      </c>
      <c r="FC50" s="65">
        <f t="shared" si="24"/>
        <v>-940.06746241671772</v>
      </c>
      <c r="FD50" s="65">
        <f t="shared" si="24"/>
        <v>-121.27991585054295</v>
      </c>
      <c r="FE50" s="65">
        <f t="shared" si="24"/>
        <v>-72.284231855616525</v>
      </c>
      <c r="FF50" s="65">
        <f t="shared" si="24"/>
        <v>4.2854377869263054</v>
      </c>
      <c r="FG50" s="65">
        <f t="shared" si="24"/>
        <v>-30.69207795149903</v>
      </c>
      <c r="FH50" s="65">
        <f t="shared" si="24"/>
        <v>-16.992370311605665</v>
      </c>
      <c r="FI50" s="65">
        <f t="shared" si="24"/>
        <v>-26.965399726153652</v>
      </c>
      <c r="FJ50" s="65">
        <f t="shared" si="24"/>
        <v>-199.16072180812927</v>
      </c>
      <c r="FK50" s="65">
        <f t="shared" si="24"/>
        <v>-135.50234412422984</v>
      </c>
      <c r="FL50" s="65">
        <f t="shared" si="24"/>
        <v>-96.310208643335471</v>
      </c>
      <c r="FM50" s="65">
        <f t="shared" si="24"/>
        <v>-447.42575465608724</v>
      </c>
      <c r="FN50" s="65">
        <f t="shared" si="24"/>
        <v>-58.962510022845521</v>
      </c>
      <c r="FO50" s="65">
        <f t="shared" si="24"/>
        <v>-335.19432153845628</v>
      </c>
      <c r="FP50" s="65">
        <f t="shared" ref="FP50:FT50" si="25">FP51+FP54+FP57</f>
        <v>-172.92107049512305</v>
      </c>
      <c r="FQ50" s="65">
        <f t="shared" si="25"/>
        <v>-146.56506176352852</v>
      </c>
      <c r="FR50" s="65">
        <f t="shared" si="25"/>
        <v>-139.9671312780421</v>
      </c>
      <c r="FS50" s="65">
        <f t="shared" si="25"/>
        <v>-301.49598203343101</v>
      </c>
      <c r="FT50" s="65">
        <f t="shared" si="25"/>
        <v>-210.68171284139461</v>
      </c>
      <c r="FU50" s="64"/>
      <c r="FV50" s="64"/>
      <c r="FW50" s="64"/>
      <c r="FX50" s="64"/>
      <c r="FY50" s="5"/>
      <c r="FZ50" s="22"/>
      <c r="GA50" s="26"/>
      <c r="GB50" s="26"/>
      <c r="GC50" s="26"/>
      <c r="GD50" s="26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  <c r="LT50" s="22"/>
      <c r="LU50" s="22"/>
      <c r="LV50" s="22"/>
      <c r="LW50" s="22"/>
      <c r="LX50" s="22"/>
      <c r="LY50" s="22"/>
      <c r="LZ50" s="22"/>
      <c r="MA50" s="22"/>
      <c r="MB50" s="22"/>
      <c r="MC50" s="22"/>
      <c r="MD50" s="22"/>
      <c r="ME50" s="22"/>
      <c r="MF50" s="22"/>
      <c r="MG50" s="22"/>
      <c r="MH50" s="22"/>
      <c r="MI50" s="22"/>
      <c r="MJ50" s="22"/>
      <c r="MK50" s="22"/>
      <c r="ML50" s="22"/>
      <c r="MM50" s="22"/>
      <c r="MN50" s="22"/>
      <c r="MO50" s="22"/>
      <c r="MP50" s="22"/>
      <c r="MQ50" s="22"/>
      <c r="MR50" s="22"/>
      <c r="MS50" s="22"/>
      <c r="MT50" s="22"/>
      <c r="MU50" s="22"/>
      <c r="MV50" s="22"/>
      <c r="MW50" s="22"/>
      <c r="MX50" s="22"/>
      <c r="MY50" s="22"/>
      <c r="MZ50" s="22"/>
      <c r="NA50" s="22"/>
      <c r="NB50" s="22"/>
      <c r="NC50" s="22"/>
      <c r="ND50" s="22"/>
      <c r="NE50" s="22"/>
      <c r="NF50" s="22"/>
      <c r="NG50" s="22"/>
      <c r="NH50" s="22"/>
      <c r="NI50" s="22"/>
      <c r="NJ50" s="22"/>
      <c r="NK50" s="22"/>
      <c r="NL50" s="22"/>
      <c r="NM50" s="22"/>
      <c r="NN50" s="22"/>
      <c r="NO50" s="22"/>
      <c r="NP50" s="22"/>
    </row>
    <row r="51" spans="1:380" s="30" customFormat="1" ht="15.75" customHeight="1">
      <c r="A51" s="21" t="s">
        <v>89</v>
      </c>
      <c r="B51" s="29" t="s">
        <v>766</v>
      </c>
      <c r="C51" s="30" t="s">
        <v>808</v>
      </c>
      <c r="AZ51" s="29"/>
      <c r="BA51" s="29"/>
      <c r="BB51" s="29"/>
      <c r="BC51" s="29"/>
      <c r="BD51" s="29"/>
      <c r="BE51" s="29"/>
      <c r="BF51" s="29"/>
      <c r="BG51" s="29"/>
      <c r="BH51" s="29"/>
      <c r="DD51" s="31"/>
      <c r="DE51" s="31"/>
      <c r="DH51" s="31"/>
      <c r="DI51" s="31"/>
      <c r="DK51" s="31"/>
      <c r="DU51" s="32"/>
      <c r="DV51" s="32"/>
      <c r="EF51" s="65">
        <f>EF52-EF53</f>
        <v>-197.28654635795067</v>
      </c>
      <c r="EG51" s="65">
        <f t="shared" ref="EG51:FO51" si="26">EG52-EG53</f>
        <v>-59.133061769991627</v>
      </c>
      <c r="EH51" s="65">
        <f t="shared" si="26"/>
        <v>-132.03154022687508</v>
      </c>
      <c r="EI51" s="65">
        <f t="shared" si="26"/>
        <v>-96.066599747479046</v>
      </c>
      <c r="EJ51" s="65">
        <f t="shared" si="26"/>
        <v>-1019.5609966159329</v>
      </c>
      <c r="EK51" s="65">
        <f t="shared" si="26"/>
        <v>-71.886121847351234</v>
      </c>
      <c r="EL51" s="65">
        <f t="shared" si="26"/>
        <v>-257.30368607443717</v>
      </c>
      <c r="EM51" s="65">
        <f t="shared" si="26"/>
        <v>-206.06746740449773</v>
      </c>
      <c r="EN51" s="65">
        <f t="shared" si="26"/>
        <v>-85.663250687100913</v>
      </c>
      <c r="EO51" s="65">
        <f t="shared" si="26"/>
        <v>-348.14782739720556</v>
      </c>
      <c r="EP51" s="65">
        <f t="shared" si="26"/>
        <v>-284.13812632024144</v>
      </c>
      <c r="EQ51" s="65">
        <f t="shared" si="26"/>
        <v>-191.37950578159155</v>
      </c>
      <c r="ER51" s="65">
        <f t="shared" si="26"/>
        <v>-432.87316731434515</v>
      </c>
      <c r="ES51" s="65">
        <f t="shared" si="26"/>
        <v>-326.23622694180591</v>
      </c>
      <c r="ET51" s="65">
        <f t="shared" si="26"/>
        <v>-63.998282710855499</v>
      </c>
      <c r="EU51" s="65">
        <f t="shared" si="26"/>
        <v>-62.644166501878836</v>
      </c>
      <c r="EV51" s="65">
        <f t="shared" si="26"/>
        <v>-312.05029532400613</v>
      </c>
      <c r="EW51" s="65">
        <f t="shared" si="26"/>
        <v>-143.33615839406417</v>
      </c>
      <c r="EX51" s="65">
        <f t="shared" si="26"/>
        <v>-54.033032591793898</v>
      </c>
      <c r="EY51" s="65">
        <f t="shared" si="26"/>
        <v>-143.2894837088877</v>
      </c>
      <c r="EZ51" s="65">
        <f t="shared" si="26"/>
        <v>-26.377573718388131</v>
      </c>
      <c r="FA51" s="65">
        <f t="shared" si="26"/>
        <v>-14.623709878716141</v>
      </c>
      <c r="FB51" s="65">
        <f t="shared" si="26"/>
        <v>-15.676812594910697</v>
      </c>
      <c r="FC51" s="65">
        <f t="shared" si="26"/>
        <v>-471.61003767139687</v>
      </c>
      <c r="FD51" s="65">
        <f t="shared" si="26"/>
        <v>-77.918710642254155</v>
      </c>
      <c r="FE51" s="65">
        <f t="shared" si="26"/>
        <v>-15.856737398886226</v>
      </c>
      <c r="FF51" s="65">
        <f t="shared" si="26"/>
        <v>-15.302501256964215</v>
      </c>
      <c r="FG51" s="65">
        <f t="shared" si="26"/>
        <v>-15.708334792062498</v>
      </c>
      <c r="FH51" s="65">
        <f t="shared" si="26"/>
        <v>-15.693797922451433</v>
      </c>
      <c r="FI51" s="65">
        <f t="shared" si="26"/>
        <v>-31.21399413363158</v>
      </c>
      <c r="FJ51" s="65">
        <f t="shared" si="26"/>
        <v>-168.63302858481453</v>
      </c>
      <c r="FK51" s="65">
        <f t="shared" si="26"/>
        <v>-98.014534694902594</v>
      </c>
      <c r="FL51" s="65">
        <f t="shared" si="26"/>
        <v>-122.81222242479865</v>
      </c>
      <c r="FM51" s="65">
        <f t="shared" si="26"/>
        <v>-420.16200707362378</v>
      </c>
      <c r="FN51" s="65">
        <f t="shared" si="26"/>
        <v>-69.271976047685797</v>
      </c>
      <c r="FO51" s="65">
        <f t="shared" si="26"/>
        <v>-330.06597761490951</v>
      </c>
      <c r="FP51" s="65">
        <f t="shared" ref="FP51:FT51" si="27">FP52-FP53</f>
        <v>-132.39138790688781</v>
      </c>
      <c r="FQ51" s="65">
        <f t="shared" si="27"/>
        <v>-131.65982045325589</v>
      </c>
      <c r="FR51" s="65">
        <f t="shared" si="27"/>
        <v>-141.41067414327577</v>
      </c>
      <c r="FS51" s="65">
        <f t="shared" si="27"/>
        <v>-131.62424229579099</v>
      </c>
      <c r="FT51" s="65">
        <f t="shared" si="27"/>
        <v>-131.23914317774577</v>
      </c>
      <c r="FU51" s="64"/>
      <c r="FV51" s="64"/>
      <c r="FW51" s="64"/>
      <c r="FX51" s="64"/>
      <c r="FY51" s="5"/>
      <c r="FZ51" s="22"/>
      <c r="GA51" s="26"/>
      <c r="GB51" s="26"/>
      <c r="GC51" s="26"/>
      <c r="GD51" s="26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  <c r="LT51" s="22"/>
      <c r="LU51" s="22"/>
      <c r="LV51" s="22"/>
      <c r="LW51" s="22"/>
      <c r="LX51" s="22"/>
      <c r="LY51" s="22"/>
      <c r="LZ51" s="22"/>
      <c r="MA51" s="22"/>
      <c r="MB51" s="22"/>
      <c r="MC51" s="22"/>
      <c r="MD51" s="22"/>
      <c r="ME51" s="22"/>
      <c r="MF51" s="22"/>
      <c r="MG51" s="22"/>
      <c r="MH51" s="22"/>
      <c r="MI51" s="22"/>
      <c r="MJ51" s="22"/>
      <c r="MK51" s="22"/>
      <c r="ML51" s="22"/>
      <c r="MM51" s="22"/>
      <c r="MN51" s="22"/>
      <c r="MO51" s="22"/>
      <c r="MP51" s="22"/>
      <c r="MQ51" s="22"/>
      <c r="MR51" s="22"/>
      <c r="MS51" s="22"/>
      <c r="MT51" s="22"/>
      <c r="MU51" s="22"/>
      <c r="MV51" s="22"/>
      <c r="MW51" s="22"/>
      <c r="MX51" s="22"/>
      <c r="MY51" s="22"/>
      <c r="MZ51" s="22"/>
      <c r="NA51" s="22"/>
      <c r="NB51" s="22"/>
      <c r="NC51" s="22"/>
      <c r="ND51" s="22"/>
      <c r="NE51" s="22"/>
      <c r="NF51" s="22"/>
      <c r="NG51" s="22"/>
      <c r="NH51" s="22"/>
      <c r="NI51" s="22"/>
      <c r="NJ51" s="22"/>
      <c r="NK51" s="22"/>
      <c r="NL51" s="22"/>
      <c r="NM51" s="22"/>
      <c r="NN51" s="22"/>
      <c r="NO51" s="22"/>
      <c r="NP51" s="22"/>
    </row>
    <row r="52" spans="1:380" s="30" customFormat="1" ht="15.75" customHeight="1">
      <c r="A52" s="21" t="s">
        <v>90</v>
      </c>
      <c r="B52" s="38" t="s">
        <v>904</v>
      </c>
      <c r="C52" s="30" t="s">
        <v>809</v>
      </c>
      <c r="AZ52" s="29"/>
      <c r="BA52" s="29"/>
      <c r="BB52" s="29"/>
      <c r="BC52" s="29"/>
      <c r="BD52" s="29"/>
      <c r="BE52" s="29"/>
      <c r="BF52" s="29"/>
      <c r="BG52" s="29"/>
      <c r="BH52" s="29"/>
      <c r="DD52" s="31"/>
      <c r="DE52" s="31"/>
      <c r="DH52" s="31"/>
      <c r="DI52" s="31"/>
      <c r="DK52" s="31"/>
      <c r="DU52" s="32"/>
      <c r="DV52" s="32"/>
      <c r="EF52" s="33">
        <v>-62.219408837950681</v>
      </c>
      <c r="EG52" s="33">
        <v>-59.133061769991627</v>
      </c>
      <c r="EH52" s="33">
        <v>-64.394871419535676</v>
      </c>
      <c r="EI52" s="33">
        <v>-96.066599747479046</v>
      </c>
      <c r="EJ52" s="33">
        <v>-126.33873779285182</v>
      </c>
      <c r="EK52" s="33">
        <v>-68.035378523751234</v>
      </c>
      <c r="EL52" s="33">
        <v>-129.54057309340192</v>
      </c>
      <c r="EM52" s="33">
        <v>-186.56316357217398</v>
      </c>
      <c r="EN52" s="33">
        <v>-85.663250687100913</v>
      </c>
      <c r="EO52" s="33">
        <v>-157.37832739720554</v>
      </c>
      <c r="EP52" s="33">
        <v>-263.8720144218928</v>
      </c>
      <c r="EQ52" s="33">
        <v>-134.64490713159154</v>
      </c>
      <c r="ER52" s="33">
        <v>-432.87316731434515</v>
      </c>
      <c r="ES52" s="33">
        <v>-326.23622694180591</v>
      </c>
      <c r="ET52" s="33">
        <v>-63.998282710855499</v>
      </c>
      <c r="EU52" s="33">
        <v>-62.644166501878836</v>
      </c>
      <c r="EV52" s="33">
        <v>-312.05029532400613</v>
      </c>
      <c r="EW52" s="33">
        <v>-143.33615839406417</v>
      </c>
      <c r="EX52" s="33">
        <v>-54.033032591793898</v>
      </c>
      <c r="EY52" s="33">
        <v>-143.2894837088877</v>
      </c>
      <c r="EZ52" s="33">
        <v>-26.377573718388131</v>
      </c>
      <c r="FA52" s="33">
        <v>-14.623709878716141</v>
      </c>
      <c r="FB52" s="33">
        <v>-15.676812594910697</v>
      </c>
      <c r="FC52" s="33">
        <v>-296.1710376713969</v>
      </c>
      <c r="FD52" s="33">
        <v>8334.8595029577464</v>
      </c>
      <c r="FE52" s="33">
        <v>-15.856737398886226</v>
      </c>
      <c r="FF52" s="33">
        <v>-15.302501256964215</v>
      </c>
      <c r="FG52" s="33">
        <v>-15.708334792062498</v>
      </c>
      <c r="FH52" s="33">
        <v>-15.693797922451433</v>
      </c>
      <c r="FI52" s="33">
        <v>-28.896476693631577</v>
      </c>
      <c r="FJ52" s="33">
        <v>1.1038406275727275</v>
      </c>
      <c r="FK52" s="33">
        <v>33.171937252600955</v>
      </c>
      <c r="FL52" s="33">
        <v>0.25887494513863635</v>
      </c>
      <c r="FM52" s="33">
        <v>0.67833823437619034</v>
      </c>
      <c r="FN52" s="33">
        <v>0</v>
      </c>
      <c r="FO52" s="33">
        <v>0.33516721324666671</v>
      </c>
      <c r="FP52" s="33">
        <v>0</v>
      </c>
      <c r="FQ52" s="33">
        <v>0.11220726238285715</v>
      </c>
      <c r="FR52" s="33">
        <v>0</v>
      </c>
      <c r="FS52" s="33">
        <v>0</v>
      </c>
      <c r="FT52" s="33">
        <v>0</v>
      </c>
      <c r="FU52" s="25"/>
      <c r="FV52" s="25"/>
      <c r="FW52" s="25"/>
      <c r="FX52" s="25"/>
      <c r="FY52" s="5"/>
      <c r="FZ52" s="22"/>
      <c r="GA52" s="26"/>
      <c r="GB52" s="26"/>
      <c r="GC52" s="26"/>
      <c r="GD52" s="26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  <c r="LT52" s="22"/>
      <c r="LU52" s="22"/>
      <c r="LV52" s="22"/>
      <c r="LW52" s="22"/>
      <c r="LX52" s="22"/>
      <c r="LY52" s="22"/>
      <c r="LZ52" s="22"/>
      <c r="MA52" s="22"/>
      <c r="MB52" s="22"/>
      <c r="MC52" s="22"/>
      <c r="MD52" s="22"/>
      <c r="ME52" s="22"/>
      <c r="MF52" s="22"/>
      <c r="MG52" s="22"/>
      <c r="MH52" s="22"/>
      <c r="MI52" s="22"/>
      <c r="MJ52" s="22"/>
      <c r="MK52" s="22"/>
      <c r="ML52" s="22"/>
      <c r="MM52" s="22"/>
      <c r="MN52" s="22"/>
      <c r="MO52" s="22"/>
      <c r="MP52" s="22"/>
      <c r="MQ52" s="22"/>
      <c r="MR52" s="22"/>
      <c r="MS52" s="22"/>
      <c r="MT52" s="22"/>
      <c r="MU52" s="22"/>
      <c r="MV52" s="22"/>
      <c r="MW52" s="22"/>
      <c r="MX52" s="22"/>
      <c r="MY52" s="22"/>
      <c r="MZ52" s="22"/>
      <c r="NA52" s="22"/>
      <c r="NB52" s="22"/>
      <c r="NC52" s="22"/>
      <c r="ND52" s="22"/>
      <c r="NE52" s="22"/>
      <c r="NF52" s="22"/>
      <c r="NG52" s="22"/>
      <c r="NH52" s="22"/>
      <c r="NI52" s="22"/>
      <c r="NJ52" s="22"/>
      <c r="NK52" s="22"/>
      <c r="NL52" s="22"/>
      <c r="NM52" s="22"/>
      <c r="NN52" s="22"/>
      <c r="NO52" s="22"/>
      <c r="NP52" s="22"/>
    </row>
    <row r="53" spans="1:380" s="30" customFormat="1" ht="15.75" customHeight="1">
      <c r="A53" s="21" t="s">
        <v>91</v>
      </c>
      <c r="B53" s="29" t="s">
        <v>903</v>
      </c>
      <c r="C53" s="30" t="s">
        <v>810</v>
      </c>
      <c r="AZ53" s="29"/>
      <c r="BA53" s="29"/>
      <c r="BB53" s="29"/>
      <c r="BC53" s="29"/>
      <c r="BD53" s="29"/>
      <c r="BE53" s="29"/>
      <c r="BF53" s="29"/>
      <c r="BG53" s="29"/>
      <c r="BH53" s="29"/>
      <c r="DD53" s="31"/>
      <c r="DE53" s="31"/>
      <c r="DH53" s="31"/>
      <c r="DI53" s="31"/>
      <c r="DK53" s="31"/>
      <c r="DU53" s="32"/>
      <c r="DV53" s="32"/>
      <c r="EF53" s="33">
        <v>135.06713751999999</v>
      </c>
      <c r="EG53" s="33">
        <v>0</v>
      </c>
      <c r="EH53" s="33">
        <v>67.636668807339404</v>
      </c>
      <c r="EI53" s="33">
        <v>0</v>
      </c>
      <c r="EJ53" s="33">
        <v>893.22225882308112</v>
      </c>
      <c r="EK53" s="33">
        <v>3.8507433236000002</v>
      </c>
      <c r="EL53" s="33">
        <v>127.76311298103523</v>
      </c>
      <c r="EM53" s="33">
        <v>19.50430383232375</v>
      </c>
      <c r="EN53" s="33">
        <v>0</v>
      </c>
      <c r="EO53" s="33">
        <v>190.76950000000002</v>
      </c>
      <c r="EP53" s="33">
        <v>20.266111898348623</v>
      </c>
      <c r="EQ53" s="33">
        <v>56.734598649999995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175.43899999999999</v>
      </c>
      <c r="FD53" s="33">
        <v>8412.7782136000005</v>
      </c>
      <c r="FE53" s="33">
        <v>0</v>
      </c>
      <c r="FF53" s="33">
        <v>0</v>
      </c>
      <c r="FG53" s="33">
        <v>0</v>
      </c>
      <c r="FH53" s="33">
        <v>0</v>
      </c>
      <c r="FI53" s="33">
        <v>2.3175174400000014</v>
      </c>
      <c r="FJ53" s="33">
        <v>169.73686921238726</v>
      </c>
      <c r="FK53" s="33">
        <v>131.18647194750355</v>
      </c>
      <c r="FL53" s="33">
        <v>123.07109736993729</v>
      </c>
      <c r="FM53" s="33">
        <v>420.840345308</v>
      </c>
      <c r="FN53" s="33">
        <v>69.271976047685797</v>
      </c>
      <c r="FO53" s="33">
        <v>330.40114482815619</v>
      </c>
      <c r="FP53" s="33">
        <v>132.39138790688781</v>
      </c>
      <c r="FQ53" s="33">
        <v>131.77202771563876</v>
      </c>
      <c r="FR53" s="33">
        <v>141.41067414327577</v>
      </c>
      <c r="FS53" s="33">
        <v>131.62424229579099</v>
      </c>
      <c r="FT53" s="33">
        <v>131.23914317774577</v>
      </c>
      <c r="FU53" s="25"/>
      <c r="FV53" s="25"/>
      <c r="FW53" s="25"/>
      <c r="FX53" s="25"/>
      <c r="FY53" s="5"/>
      <c r="FZ53" s="22"/>
      <c r="GA53" s="26"/>
      <c r="GB53" s="26"/>
      <c r="GC53" s="26"/>
      <c r="GD53" s="26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  <c r="NP53" s="22"/>
    </row>
    <row r="54" spans="1:380" s="30" customFormat="1" ht="15.75" customHeight="1">
      <c r="A54" s="21" t="s">
        <v>92</v>
      </c>
      <c r="B54" s="29" t="s">
        <v>901</v>
      </c>
      <c r="C54" s="30" t="s">
        <v>811</v>
      </c>
      <c r="AZ54" s="29"/>
      <c r="BA54" s="29"/>
      <c r="BB54" s="29"/>
      <c r="BC54" s="29"/>
      <c r="BD54" s="29"/>
      <c r="BE54" s="29"/>
      <c r="BF54" s="29"/>
      <c r="BG54" s="29"/>
      <c r="BH54" s="29"/>
      <c r="DD54" s="31"/>
      <c r="DE54" s="31"/>
      <c r="DH54" s="31"/>
      <c r="DI54" s="31"/>
      <c r="DK54" s="31"/>
      <c r="DU54" s="32"/>
      <c r="DV54" s="32"/>
      <c r="EF54" s="65">
        <f>+EF55-EF56</f>
        <v>-227.64740231640792</v>
      </c>
      <c r="EG54" s="65">
        <f t="shared" ref="EG54:FO54" si="28">+EG55-EG56</f>
        <v>-111.46865781640116</v>
      </c>
      <c r="EH54" s="65">
        <f t="shared" si="28"/>
        <v>-169.11642990743189</v>
      </c>
      <c r="EI54" s="65">
        <f t="shared" si="28"/>
        <v>-94.84637635009787</v>
      </c>
      <c r="EJ54" s="65">
        <f t="shared" si="28"/>
        <v>-1018.0289007595079</v>
      </c>
      <c r="EK54" s="65">
        <f t="shared" si="28"/>
        <v>-70.325675139329249</v>
      </c>
      <c r="EL54" s="65">
        <f t="shared" si="28"/>
        <v>-255.73065959947218</v>
      </c>
      <c r="EM54" s="65">
        <f t="shared" si="28"/>
        <v>-204.48593304455272</v>
      </c>
      <c r="EN54" s="65">
        <f t="shared" si="28"/>
        <v>-84.08185581797521</v>
      </c>
      <c r="EO54" s="65">
        <f t="shared" si="28"/>
        <v>-346.57431699898456</v>
      </c>
      <c r="EP54" s="65">
        <f t="shared" si="28"/>
        <v>-282.57289061260053</v>
      </c>
      <c r="EQ54" s="65">
        <f t="shared" si="28"/>
        <v>-189.84372266184786</v>
      </c>
      <c r="ER54" s="65">
        <f t="shared" si="28"/>
        <v>-431.36792774218236</v>
      </c>
      <c r="ES54" s="65">
        <f t="shared" si="28"/>
        <v>-368.69672752731117</v>
      </c>
      <c r="ET54" s="65">
        <f t="shared" si="28"/>
        <v>-81.284307778621297</v>
      </c>
      <c r="EU54" s="65">
        <f t="shared" si="28"/>
        <v>-27.675614293036894</v>
      </c>
      <c r="EV54" s="65">
        <f t="shared" si="28"/>
        <v>-337.09552884821289</v>
      </c>
      <c r="EW54" s="65">
        <f t="shared" si="28"/>
        <v>-148.78983222996669</v>
      </c>
      <c r="EX54" s="65">
        <f t="shared" si="28"/>
        <v>-69.508555538986883</v>
      </c>
      <c r="EY54" s="65">
        <f t="shared" si="28"/>
        <v>-146.27799841142442</v>
      </c>
      <c r="EZ54" s="65">
        <f t="shared" si="28"/>
        <v>-24.504106320686706</v>
      </c>
      <c r="FA54" s="65">
        <f t="shared" si="28"/>
        <v>-30.470079400907522</v>
      </c>
      <c r="FB54" s="65">
        <f t="shared" si="28"/>
        <v>-30.421234816269173</v>
      </c>
      <c r="FC54" s="65">
        <f t="shared" si="28"/>
        <v>-470.03373120835892</v>
      </c>
      <c r="FD54" s="65">
        <f t="shared" si="28"/>
        <v>-60.639957925271688</v>
      </c>
      <c r="FE54" s="65">
        <f t="shared" si="28"/>
        <v>-36.142115927808263</v>
      </c>
      <c r="FF54" s="65">
        <f t="shared" si="28"/>
        <v>2.1427188934631527</v>
      </c>
      <c r="FG54" s="65">
        <f t="shared" si="28"/>
        <v>-15.346038975749515</v>
      </c>
      <c r="FH54" s="65">
        <f t="shared" si="28"/>
        <v>-8.4961851558028343</v>
      </c>
      <c r="FI54" s="65">
        <f t="shared" si="28"/>
        <v>-13.482699863076828</v>
      </c>
      <c r="FJ54" s="65">
        <f t="shared" si="28"/>
        <v>-16.093799726021111</v>
      </c>
      <c r="FK54" s="65">
        <f t="shared" si="28"/>
        <v>-16.474937825932422</v>
      </c>
      <c r="FL54" s="65">
        <f t="shared" si="28"/>
        <v>-17.011003205893182</v>
      </c>
      <c r="FM54" s="65">
        <f t="shared" si="28"/>
        <v>-17.30086251271381</v>
      </c>
      <c r="FN54" s="65">
        <f t="shared" si="28"/>
        <v>-17.153568107942636</v>
      </c>
      <c r="FO54" s="65">
        <f t="shared" si="28"/>
        <v>-17.238867876767621</v>
      </c>
      <c r="FP54" s="65">
        <f t="shared" ref="FP54:FT54" si="29">+FP55-FP56</f>
        <v>-37.837031891435231</v>
      </c>
      <c r="FQ54" s="65">
        <f t="shared" si="29"/>
        <v>-17.239250714130478</v>
      </c>
      <c r="FR54" s="65">
        <f t="shared" si="29"/>
        <v>-17.126379671576839</v>
      </c>
      <c r="FS54" s="65">
        <f t="shared" si="29"/>
        <v>-203.96167454271099</v>
      </c>
      <c r="FT54" s="65">
        <f t="shared" si="29"/>
        <v>-17.252379944677369</v>
      </c>
      <c r="FU54" s="64"/>
      <c r="FV54" s="64"/>
      <c r="FW54" s="64"/>
      <c r="FX54" s="64"/>
      <c r="FY54" s="5"/>
      <c r="FZ54" s="22"/>
      <c r="GA54" s="26"/>
      <c r="GB54" s="26"/>
      <c r="GC54" s="26"/>
      <c r="GD54" s="26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</row>
    <row r="55" spans="1:380" s="30" customFormat="1" ht="15.75" customHeight="1">
      <c r="A55" s="21" t="s">
        <v>93</v>
      </c>
      <c r="B55" s="37" t="s">
        <v>902</v>
      </c>
      <c r="C55" s="30" t="s">
        <v>812</v>
      </c>
      <c r="AZ55" s="29"/>
      <c r="BA55" s="29"/>
      <c r="BB55" s="29"/>
      <c r="BC55" s="29"/>
      <c r="BD55" s="29"/>
      <c r="BE55" s="29"/>
      <c r="BF55" s="29"/>
      <c r="BG55" s="29"/>
      <c r="BH55" s="29"/>
      <c r="DD55" s="31"/>
      <c r="DE55" s="31"/>
      <c r="DH55" s="31"/>
      <c r="DI55" s="31"/>
      <c r="DK55" s="31"/>
      <c r="DU55" s="32"/>
      <c r="DV55" s="32"/>
      <c r="EF55" s="33">
        <v>-30.36085595845725</v>
      </c>
      <c r="EG55" s="33">
        <v>-52.335596046409528</v>
      </c>
      <c r="EH55" s="33">
        <v>-37.084889680556806</v>
      </c>
      <c r="EI55" s="33">
        <v>1.2202233973811762</v>
      </c>
      <c r="EJ55" s="33">
        <v>1.5320958564250036</v>
      </c>
      <c r="EK55" s="33">
        <v>1.5604467080219908</v>
      </c>
      <c r="EL55" s="33">
        <v>1.573026474965004</v>
      </c>
      <c r="EM55" s="33">
        <v>1.5815343599449991</v>
      </c>
      <c r="EN55" s="33">
        <v>1.5813948691257089</v>
      </c>
      <c r="EO55" s="33">
        <v>1.5735103982210052</v>
      </c>
      <c r="EP55" s="33">
        <v>1.5652357076409074</v>
      </c>
      <c r="EQ55" s="33">
        <v>1.5357831197436917</v>
      </c>
      <c r="ER55" s="33">
        <v>1.5052395721627756</v>
      </c>
      <c r="ES55" s="33">
        <v>-42.460500585505265</v>
      </c>
      <c r="ET55" s="33">
        <v>-17.286025067765802</v>
      </c>
      <c r="EU55" s="33">
        <v>34.968552208841942</v>
      </c>
      <c r="EV55" s="33">
        <v>-25.045233524206786</v>
      </c>
      <c r="EW55" s="33">
        <v>-5.4536738359025243</v>
      </c>
      <c r="EX55" s="33">
        <v>-15.475522947192987</v>
      </c>
      <c r="EY55" s="33">
        <v>-2.9885147025367256</v>
      </c>
      <c r="EZ55" s="33">
        <v>1.8734673977014245</v>
      </c>
      <c r="FA55" s="33">
        <v>-15.846369522191383</v>
      </c>
      <c r="FB55" s="33">
        <v>-14.744422221358477</v>
      </c>
      <c r="FC55" s="33">
        <v>1.5763064630379955</v>
      </c>
      <c r="FD55" s="33">
        <v>17.278752716982893</v>
      </c>
      <c r="FE55" s="33">
        <v>-20.285378528922035</v>
      </c>
      <c r="FF55" s="33">
        <v>17.445220150427367</v>
      </c>
      <c r="FG55" s="33">
        <v>0.3622958163129838</v>
      </c>
      <c r="FH55" s="33">
        <v>7.1976127666485992</v>
      </c>
      <c r="FI55" s="33">
        <v>17.731294270554752</v>
      </c>
      <c r="FJ55" s="33">
        <v>0</v>
      </c>
      <c r="FK55" s="33">
        <v>0</v>
      </c>
      <c r="FL55" s="33">
        <v>0</v>
      </c>
      <c r="FM55" s="33">
        <v>0</v>
      </c>
      <c r="FN55" s="33">
        <v>0</v>
      </c>
      <c r="FO55" s="33">
        <v>0</v>
      </c>
      <c r="FP55" s="33">
        <v>0</v>
      </c>
      <c r="FQ55" s="33">
        <v>0</v>
      </c>
      <c r="FR55" s="33">
        <v>0</v>
      </c>
      <c r="FS55" s="33">
        <v>0</v>
      </c>
      <c r="FT55" s="33">
        <v>0</v>
      </c>
      <c r="FU55" s="25"/>
      <c r="FV55" s="25"/>
      <c r="FW55" s="25"/>
      <c r="FX55" s="25"/>
      <c r="FY55" s="5"/>
      <c r="FZ55" s="22"/>
      <c r="GA55" s="26"/>
      <c r="GB55" s="26"/>
      <c r="GC55" s="26"/>
      <c r="GD55" s="26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</row>
    <row r="56" spans="1:380" s="30" customFormat="1" ht="15.75" customHeight="1">
      <c r="A56" s="21" t="s">
        <v>94</v>
      </c>
      <c r="B56" s="29" t="s">
        <v>903</v>
      </c>
      <c r="C56" s="30" t="s">
        <v>813</v>
      </c>
      <c r="AZ56" s="29"/>
      <c r="BA56" s="29"/>
      <c r="BB56" s="29"/>
      <c r="BC56" s="29"/>
      <c r="BD56" s="29"/>
      <c r="BE56" s="29"/>
      <c r="BF56" s="29"/>
      <c r="BG56" s="29"/>
      <c r="BH56" s="29"/>
      <c r="DD56" s="31"/>
      <c r="DE56" s="31"/>
      <c r="DH56" s="31"/>
      <c r="DI56" s="31"/>
      <c r="DK56" s="31"/>
      <c r="DU56" s="32"/>
      <c r="DV56" s="32"/>
      <c r="EF56" s="33">
        <v>197.28654635795067</v>
      </c>
      <c r="EG56" s="33">
        <v>59.133061769991627</v>
      </c>
      <c r="EH56" s="33">
        <v>132.03154022687508</v>
      </c>
      <c r="EI56" s="33">
        <v>96.066599747479046</v>
      </c>
      <c r="EJ56" s="33">
        <v>1019.5609966159329</v>
      </c>
      <c r="EK56" s="33">
        <v>71.886121847351234</v>
      </c>
      <c r="EL56" s="33">
        <v>257.30368607443717</v>
      </c>
      <c r="EM56" s="33">
        <v>206.06746740449773</v>
      </c>
      <c r="EN56" s="33">
        <v>85.663250687100913</v>
      </c>
      <c r="EO56" s="33">
        <v>348.14782739720556</v>
      </c>
      <c r="EP56" s="33">
        <v>284.13812632024144</v>
      </c>
      <c r="EQ56" s="33">
        <v>191.37950578159155</v>
      </c>
      <c r="ER56" s="33">
        <v>432.87316731434515</v>
      </c>
      <c r="ES56" s="33">
        <v>326.23622694180591</v>
      </c>
      <c r="ET56" s="33">
        <v>63.998282710855499</v>
      </c>
      <c r="EU56" s="33">
        <v>62.644166501878836</v>
      </c>
      <c r="EV56" s="33">
        <v>312.05029532400613</v>
      </c>
      <c r="EW56" s="33">
        <v>143.33615839406417</v>
      </c>
      <c r="EX56" s="33">
        <v>54.033032591793898</v>
      </c>
      <c r="EY56" s="33">
        <v>143.2894837088877</v>
      </c>
      <c r="EZ56" s="33">
        <v>26.377573718388131</v>
      </c>
      <c r="FA56" s="33">
        <v>14.623709878716141</v>
      </c>
      <c r="FB56" s="33">
        <v>15.676812594910697</v>
      </c>
      <c r="FC56" s="33">
        <v>471.61003767139692</v>
      </c>
      <c r="FD56" s="33">
        <v>77.918710642254581</v>
      </c>
      <c r="FE56" s="33">
        <v>15.856737398886226</v>
      </c>
      <c r="FF56" s="33">
        <v>15.302501256964215</v>
      </c>
      <c r="FG56" s="33">
        <v>15.708334792062498</v>
      </c>
      <c r="FH56" s="33">
        <v>15.693797922451433</v>
      </c>
      <c r="FI56" s="33">
        <v>31.21399413363158</v>
      </c>
      <c r="FJ56" s="33">
        <v>16.093799726021111</v>
      </c>
      <c r="FK56" s="33">
        <v>16.474937825932422</v>
      </c>
      <c r="FL56" s="33">
        <v>17.011003205893182</v>
      </c>
      <c r="FM56" s="33">
        <v>17.30086251271381</v>
      </c>
      <c r="FN56" s="33">
        <v>17.153568107942636</v>
      </c>
      <c r="FO56" s="33">
        <v>17.238867876767621</v>
      </c>
      <c r="FP56" s="33">
        <v>37.837031891435231</v>
      </c>
      <c r="FQ56" s="33">
        <v>17.239250714130478</v>
      </c>
      <c r="FR56" s="33">
        <v>17.126379671576839</v>
      </c>
      <c r="FS56" s="33">
        <v>203.96167454271099</v>
      </c>
      <c r="FT56" s="33">
        <v>17.252379944677369</v>
      </c>
      <c r="FU56" s="25"/>
      <c r="FV56" s="25"/>
      <c r="FW56" s="25"/>
      <c r="FX56" s="25"/>
      <c r="FY56" s="5"/>
      <c r="FZ56" s="22"/>
      <c r="GA56" s="26"/>
      <c r="GB56" s="26"/>
      <c r="GC56" s="26"/>
      <c r="GD56" s="26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</row>
    <row r="57" spans="1:380" s="30" customFormat="1" ht="15.75" customHeight="1">
      <c r="A57" s="21" t="s">
        <v>909</v>
      </c>
      <c r="B57" s="29" t="s">
        <v>768</v>
      </c>
      <c r="C57" s="30" t="s">
        <v>814</v>
      </c>
      <c r="AZ57" s="29"/>
      <c r="BA57" s="29"/>
      <c r="BB57" s="29"/>
      <c r="BC57" s="29"/>
      <c r="BD57" s="29"/>
      <c r="BE57" s="29"/>
      <c r="BF57" s="29"/>
      <c r="BG57" s="29"/>
      <c r="BH57" s="29"/>
      <c r="DD57" s="31"/>
      <c r="DE57" s="31"/>
      <c r="DH57" s="31"/>
      <c r="DI57" s="31"/>
      <c r="DK57" s="31"/>
      <c r="DU57" s="32"/>
      <c r="DV57" s="32"/>
      <c r="EF57" s="33">
        <v>-30.36085595845725</v>
      </c>
      <c r="EG57" s="33">
        <v>-52.335596046409528</v>
      </c>
      <c r="EH57" s="33">
        <v>-37.084889680556806</v>
      </c>
      <c r="EI57" s="33">
        <v>1.2202233973811762</v>
      </c>
      <c r="EJ57" s="33">
        <v>1.5320958564250036</v>
      </c>
      <c r="EK57" s="33">
        <v>1.5604467080219908</v>
      </c>
      <c r="EL57" s="33">
        <v>1.573026474965004</v>
      </c>
      <c r="EM57" s="33">
        <v>1.5815343599449991</v>
      </c>
      <c r="EN57" s="33">
        <v>1.5813948691257089</v>
      </c>
      <c r="EO57" s="33">
        <v>1.5735103982210052</v>
      </c>
      <c r="EP57" s="33">
        <v>1.5652357076409074</v>
      </c>
      <c r="EQ57" s="33">
        <v>1.5357831197436917</v>
      </c>
      <c r="ER57" s="33">
        <v>1.5052395721627756</v>
      </c>
      <c r="ES57" s="33">
        <v>-42.460500585505265</v>
      </c>
      <c r="ET57" s="33">
        <v>-17.286025067765802</v>
      </c>
      <c r="EU57" s="33">
        <v>34.968552208841942</v>
      </c>
      <c r="EV57" s="33">
        <v>-25.045233524206786</v>
      </c>
      <c r="EW57" s="33">
        <v>-5.4536738359025243</v>
      </c>
      <c r="EX57" s="33">
        <v>-15.475522947192987</v>
      </c>
      <c r="EY57" s="33">
        <v>-2.9885147025367256</v>
      </c>
      <c r="EZ57" s="33">
        <v>1.8734673977014245</v>
      </c>
      <c r="FA57" s="33">
        <v>-15.846369522191383</v>
      </c>
      <c r="FB57" s="33">
        <v>-14.744422221358477</v>
      </c>
      <c r="FC57" s="33">
        <v>1.5763064630379955</v>
      </c>
      <c r="FD57" s="33">
        <v>17.278752716982893</v>
      </c>
      <c r="FE57" s="33">
        <v>-20.285378528922035</v>
      </c>
      <c r="FF57" s="33">
        <v>17.445220150427367</v>
      </c>
      <c r="FG57" s="33">
        <v>0.3622958163129838</v>
      </c>
      <c r="FH57" s="33">
        <v>7.1976127666485992</v>
      </c>
      <c r="FI57" s="33">
        <v>17.731294270554752</v>
      </c>
      <c r="FJ57" s="33">
        <v>-14.433893497293651</v>
      </c>
      <c r="FK57" s="33">
        <v>-21.01287160339481</v>
      </c>
      <c r="FL57" s="33">
        <v>43.513016987356366</v>
      </c>
      <c r="FM57" s="33">
        <v>-9.9628850697496194</v>
      </c>
      <c r="FN57" s="33">
        <v>27.463034132782905</v>
      </c>
      <c r="FO57" s="33">
        <v>12.110523953220891</v>
      </c>
      <c r="FP57" s="33">
        <v>-2.6926506968000044</v>
      </c>
      <c r="FQ57" s="33">
        <v>2.3340094038578374</v>
      </c>
      <c r="FR57" s="33">
        <v>18.569922536810509</v>
      </c>
      <c r="FS57" s="33">
        <v>34.089934805070989</v>
      </c>
      <c r="FT57" s="33">
        <v>-62.190189718971489</v>
      </c>
      <c r="FU57" s="25"/>
      <c r="FV57" s="25"/>
      <c r="FW57" s="25"/>
      <c r="FX57" s="25"/>
      <c r="FY57" s="5"/>
      <c r="FZ57" s="22"/>
      <c r="GA57" s="26"/>
      <c r="GB57" s="26"/>
      <c r="GC57" s="26"/>
      <c r="GD57" s="26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  <c r="LT57" s="22"/>
      <c r="LU57" s="22"/>
      <c r="LV57" s="22"/>
      <c r="LW57" s="22"/>
      <c r="LX57" s="22"/>
      <c r="LY57" s="22"/>
      <c r="LZ57" s="22"/>
      <c r="MA57" s="22"/>
      <c r="MB57" s="22"/>
      <c r="MC57" s="22"/>
      <c r="MD57" s="22"/>
      <c r="ME57" s="22"/>
      <c r="MF57" s="22"/>
      <c r="MG57" s="22"/>
      <c r="MH57" s="22"/>
      <c r="MI57" s="22"/>
      <c r="MJ57" s="22"/>
      <c r="MK57" s="22"/>
      <c r="ML57" s="22"/>
      <c r="MM57" s="22"/>
      <c r="MN57" s="22"/>
      <c r="MO57" s="22"/>
      <c r="MP57" s="22"/>
      <c r="MQ57" s="22"/>
      <c r="MR57" s="22"/>
      <c r="MS57" s="22"/>
      <c r="MT57" s="22"/>
      <c r="MU57" s="22"/>
      <c r="MV57" s="22"/>
      <c r="MW57" s="22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</row>
    <row r="58" spans="1:380" s="22" customFormat="1" ht="15.75" customHeight="1">
      <c r="A58" s="21" t="s">
        <v>910</v>
      </c>
      <c r="B58" s="39" t="s">
        <v>35</v>
      </c>
      <c r="C58" s="22" t="s">
        <v>483</v>
      </c>
      <c r="D58" s="22">
        <v>80.032388315083182</v>
      </c>
      <c r="E58" s="22">
        <v>226.25590549719999</v>
      </c>
      <c r="F58" s="22">
        <v>51.957067009999825</v>
      </c>
      <c r="G58" s="22">
        <v>-75.317540999999835</v>
      </c>
      <c r="H58" s="22">
        <v>-0.92662030000006723</v>
      </c>
      <c r="I58" s="22">
        <v>-15.905251189999937</v>
      </c>
      <c r="J58" s="22">
        <v>-97.423261729999993</v>
      </c>
      <c r="K58" s="22">
        <v>133.03307582000008</v>
      </c>
      <c r="L58" s="22">
        <v>125.48439538999992</v>
      </c>
      <c r="M58" s="22">
        <v>-103.85134879999997</v>
      </c>
      <c r="N58" s="22">
        <v>58.635098460000023</v>
      </c>
      <c r="O58" s="22">
        <v>63.060050479999944</v>
      </c>
      <c r="P58" s="22">
        <v>27.812661210000016</v>
      </c>
      <c r="Q58" s="22">
        <v>371.51104650000019</v>
      </c>
      <c r="R58" s="22">
        <v>103.88870270999976</v>
      </c>
      <c r="S58" s="22">
        <v>-149.00456709999992</v>
      </c>
      <c r="T58" s="22">
        <v>83.193953589999893</v>
      </c>
      <c r="U58" s="22">
        <v>85.853815860000012</v>
      </c>
      <c r="V58" s="22">
        <v>95.768257920000138</v>
      </c>
      <c r="W58" s="22">
        <v>202.08175004999993</v>
      </c>
      <c r="X58" s="22">
        <v>63.666153379000107</v>
      </c>
      <c r="Y58" s="22">
        <v>105.59258498599985</v>
      </c>
      <c r="Z58" s="22">
        <v>-0.65878702499982822</v>
      </c>
      <c r="AA58" s="22">
        <v>37.50773171000013</v>
      </c>
      <c r="AB58" s="22">
        <v>163.58092870129968</v>
      </c>
      <c r="AC58" s="22">
        <v>90.207698275555046</v>
      </c>
      <c r="AD58" s="22">
        <v>-159.00887837969745</v>
      </c>
      <c r="AE58" s="22">
        <v>106.09444582558729</v>
      </c>
      <c r="AF58" s="22">
        <v>156.46213238554509</v>
      </c>
      <c r="AG58" s="22">
        <v>77.643008828855017</v>
      </c>
      <c r="AH58" s="22">
        <v>193.21789386735514</v>
      </c>
      <c r="AI58" s="22">
        <v>20.652147828354952</v>
      </c>
      <c r="AJ58" s="22">
        <v>160.12626260303617</v>
      </c>
      <c r="AK58" s="22">
        <v>64.666809991219822</v>
      </c>
      <c r="AL58" s="22">
        <v>-2.12952388350815</v>
      </c>
      <c r="AM58" s="22">
        <v>142.31580911783337</v>
      </c>
      <c r="AN58" s="22">
        <v>121.7886323181704</v>
      </c>
      <c r="AO58" s="22">
        <v>82.378118151233195</v>
      </c>
      <c r="AP58" s="22">
        <v>156.09802551759194</v>
      </c>
      <c r="AQ58" s="22">
        <v>100.06365196249288</v>
      </c>
      <c r="AR58" s="22">
        <v>117.20448770105098</v>
      </c>
      <c r="AS58" s="22">
        <v>101.64180724772191</v>
      </c>
      <c r="AT58" s="22">
        <v>127.38183525547807</v>
      </c>
      <c r="AU58" s="22">
        <v>88.779444139681118</v>
      </c>
      <c r="AV58" s="22">
        <v>289.59668237185269</v>
      </c>
      <c r="AW58" s="22">
        <v>69.059417973392172</v>
      </c>
      <c r="AX58" s="22">
        <v>163.95776218075579</v>
      </c>
      <c r="AY58" s="22">
        <v>332.51193475277262</v>
      </c>
      <c r="AZ58" s="21">
        <v>63.659565221691103</v>
      </c>
      <c r="BA58" s="21">
        <v>93.771581823694362</v>
      </c>
      <c r="BB58" s="21">
        <v>69.279361434460412</v>
      </c>
      <c r="BC58" s="21">
        <v>159.23521354370678</v>
      </c>
      <c r="BD58" s="21">
        <v>75.969968083358623</v>
      </c>
      <c r="BE58" s="21">
        <v>205.26306800505017</v>
      </c>
      <c r="BF58" s="21">
        <v>105.14564598824907</v>
      </c>
      <c r="BG58" s="21">
        <v>219.79683668250138</v>
      </c>
      <c r="BH58" s="21">
        <v>208.7346368661695</v>
      </c>
      <c r="BI58" s="22">
        <v>177.94746250955723</v>
      </c>
      <c r="BJ58" s="22">
        <v>215.84897270113572</v>
      </c>
      <c r="BK58" s="22">
        <v>609.31073560481889</v>
      </c>
      <c r="BL58" s="22">
        <v>-42.849837310380892</v>
      </c>
      <c r="BM58" s="22">
        <v>287.20850990989072</v>
      </c>
      <c r="BN58" s="22">
        <v>228.80242981086596</v>
      </c>
      <c r="BO58" s="22">
        <v>207.7653174185609</v>
      </c>
      <c r="BP58" s="22">
        <v>277.28201183646212</v>
      </c>
      <c r="BQ58" s="22">
        <v>168.05662710302971</v>
      </c>
      <c r="BR58" s="22">
        <v>57.819548985359759</v>
      </c>
      <c r="BS58" s="22">
        <v>266.71739752344001</v>
      </c>
      <c r="BT58" s="22">
        <v>215.03136006425544</v>
      </c>
      <c r="BU58" s="22">
        <v>140.64037358936551</v>
      </c>
      <c r="BV58" s="22">
        <v>144.34099450927519</v>
      </c>
      <c r="BW58" s="22">
        <v>49.886275223255041</v>
      </c>
      <c r="BX58" s="22">
        <v>100.7424645448353</v>
      </c>
      <c r="BY58" s="22">
        <v>122.66799918192447</v>
      </c>
      <c r="BZ58" s="22">
        <v>180.32932632340231</v>
      </c>
      <c r="CA58" s="22">
        <v>-41.347939389174989</v>
      </c>
      <c r="CB58" s="22">
        <v>95.452579461859614</v>
      </c>
      <c r="CC58" s="22">
        <v>189.37389937333734</v>
      </c>
      <c r="CD58" s="22">
        <v>-8.7073849534029648</v>
      </c>
      <c r="CE58" s="22">
        <v>130.38312891251758</v>
      </c>
      <c r="CF58" s="22">
        <v>233.33422548409919</v>
      </c>
      <c r="CG58" s="22">
        <v>360.51963296307457</v>
      </c>
      <c r="CH58" s="22">
        <v>293.09615975818252</v>
      </c>
      <c r="CI58" s="22">
        <v>372.34595278452326</v>
      </c>
      <c r="CJ58" s="22">
        <v>223.33332410232089</v>
      </c>
      <c r="CK58" s="22">
        <v>259.14747794906384</v>
      </c>
      <c r="CL58" s="22">
        <v>273.98191172382428</v>
      </c>
      <c r="CM58" s="22">
        <v>225.22896102675628</v>
      </c>
      <c r="CN58" s="22">
        <v>235.04356062667472</v>
      </c>
      <c r="CO58" s="22">
        <v>367.40126985444306</v>
      </c>
      <c r="CP58" s="22">
        <v>216.72286602951343</v>
      </c>
      <c r="CQ58" s="22">
        <v>351.06682949164764</v>
      </c>
      <c r="CR58" s="22">
        <v>425.2287262897828</v>
      </c>
      <c r="CS58" s="22">
        <v>534.35206034782743</v>
      </c>
      <c r="CT58" s="22">
        <v>947.14758418202052</v>
      </c>
      <c r="CU58" s="22">
        <v>1784.3546109035842</v>
      </c>
      <c r="CV58" s="22">
        <v>267.55217383960456</v>
      </c>
      <c r="CW58" s="22">
        <v>245.19564715603315</v>
      </c>
      <c r="CX58" s="22">
        <v>442.49773520968239</v>
      </c>
      <c r="CY58" s="22">
        <v>504.19142373013995</v>
      </c>
      <c r="CZ58" s="22">
        <v>1574.4298609164271</v>
      </c>
      <c r="DA58" s="22">
        <v>518.8649605334524</v>
      </c>
      <c r="DB58" s="22">
        <v>301.79697142003999</v>
      </c>
      <c r="DC58" s="22">
        <v>215.38829733896239</v>
      </c>
      <c r="DD58" s="23">
        <v>97.008624902219637</v>
      </c>
      <c r="DE58" s="23">
        <v>-192.11841597275946</v>
      </c>
      <c r="DF58" s="22">
        <v>171.11537836798061</v>
      </c>
      <c r="DG58" s="22">
        <v>-413.37641893485034</v>
      </c>
      <c r="DH58" s="23">
        <v>-97.287995940159576</v>
      </c>
      <c r="DI58" s="23">
        <v>190.99548136130039</v>
      </c>
      <c r="DJ58" s="22">
        <v>-144.77625422641211</v>
      </c>
      <c r="DK58" s="23">
        <v>-744.83366135477013</v>
      </c>
      <c r="DL58" s="22">
        <v>39.048372936461455</v>
      </c>
      <c r="DM58" s="22">
        <v>-248.70272340954227</v>
      </c>
      <c r="DN58" s="22">
        <v>-408.0627863183812</v>
      </c>
      <c r="DO58" s="22">
        <v>451.13520209013313</v>
      </c>
      <c r="DP58" s="22">
        <v>-214.80198670647758</v>
      </c>
      <c r="DQ58" s="22">
        <v>98.830283958026143</v>
      </c>
      <c r="DR58" s="22">
        <v>-128.47250570807194</v>
      </c>
      <c r="DS58" s="22">
        <v>191.92080797108815</v>
      </c>
      <c r="DT58" s="22">
        <v>-89.141294614547562</v>
      </c>
      <c r="DU58" s="24">
        <v>207.7267203697273</v>
      </c>
      <c r="DV58" s="24">
        <v>-91.756362480479709</v>
      </c>
      <c r="DW58" s="22">
        <v>572.44234553298236</v>
      </c>
      <c r="DX58" s="22">
        <v>-39.80025075704873</v>
      </c>
      <c r="DY58" s="22">
        <v>-490.8221975941392</v>
      </c>
      <c r="DZ58" s="22">
        <v>432.04727873674233</v>
      </c>
      <c r="EA58" s="22">
        <v>4.7786393769474103</v>
      </c>
      <c r="EB58" s="22">
        <v>164.30595222417543</v>
      </c>
      <c r="EC58" s="22">
        <v>-202.68147777035517</v>
      </c>
      <c r="ED58" s="22">
        <v>-193.04411926034109</v>
      </c>
      <c r="EE58" s="22">
        <v>492.77926726930855</v>
      </c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FY58" s="5"/>
    </row>
    <row r="59" spans="1:380" s="22" customFormat="1" ht="15.75" customHeight="1">
      <c r="A59" s="21" t="s">
        <v>911</v>
      </c>
      <c r="B59" s="40" t="s">
        <v>43</v>
      </c>
      <c r="C59" s="22" t="s">
        <v>484</v>
      </c>
      <c r="AZ59" s="21"/>
      <c r="BA59" s="21">
        <v>-50.228930999999996</v>
      </c>
      <c r="BB59" s="21"/>
      <c r="BC59" s="21">
        <v>-178.081591</v>
      </c>
      <c r="BD59" s="21">
        <v>-8.7107850000000013</v>
      </c>
      <c r="BE59" s="21">
        <v>-82.752600000000001</v>
      </c>
      <c r="BF59" s="21"/>
      <c r="BG59" s="21">
        <v>-40.512408280000002</v>
      </c>
      <c r="BH59" s="21">
        <v>-20.030712999999999</v>
      </c>
      <c r="BI59" s="22">
        <v>-41.248095999999997</v>
      </c>
      <c r="BJ59" s="22">
        <v>-52.760160999999997</v>
      </c>
      <c r="BK59" s="21"/>
      <c r="BL59" s="21">
        <v>0</v>
      </c>
      <c r="BM59" s="21">
        <v>0</v>
      </c>
      <c r="BN59" s="21">
        <v>-70.930597059999997</v>
      </c>
      <c r="BO59" s="21">
        <v>0</v>
      </c>
      <c r="BP59" s="21">
        <v>0</v>
      </c>
      <c r="BQ59" s="21">
        <v>0</v>
      </c>
      <c r="BR59" s="21">
        <v>0</v>
      </c>
      <c r="BS59" s="22">
        <v>0</v>
      </c>
      <c r="BT59" s="22">
        <v>0</v>
      </c>
      <c r="BU59" s="22">
        <v>0</v>
      </c>
      <c r="BV59" s="22">
        <v>0</v>
      </c>
      <c r="BW59" s="22">
        <v>0</v>
      </c>
      <c r="BX59" s="22">
        <v>0</v>
      </c>
      <c r="BY59" s="22">
        <v>0</v>
      </c>
      <c r="BZ59" s="22">
        <v>0</v>
      </c>
      <c r="CA59" s="22">
        <v>0</v>
      </c>
      <c r="CB59" s="22">
        <v>562.85599999999999</v>
      </c>
      <c r="CC59" s="22">
        <v>0</v>
      </c>
      <c r="CD59" s="22">
        <v>0</v>
      </c>
      <c r="CE59" s="22">
        <v>0</v>
      </c>
      <c r="CF59" s="22">
        <v>0</v>
      </c>
      <c r="CG59" s="22">
        <v>0</v>
      </c>
      <c r="CH59" s="22">
        <v>0</v>
      </c>
      <c r="CI59" s="22">
        <v>0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377.95499999999998</v>
      </c>
      <c r="CP59" s="22">
        <v>0</v>
      </c>
      <c r="CQ59" s="22">
        <v>0</v>
      </c>
      <c r="CR59" s="22">
        <v>491.1</v>
      </c>
      <c r="CS59" s="22">
        <v>0</v>
      </c>
      <c r="CT59" s="22">
        <v>0</v>
      </c>
      <c r="CU59" s="22">
        <v>0</v>
      </c>
      <c r="CV59" s="22">
        <v>0</v>
      </c>
      <c r="CW59" s="22">
        <v>0</v>
      </c>
      <c r="CX59" s="22">
        <v>0</v>
      </c>
      <c r="CY59" s="22">
        <v>0</v>
      </c>
      <c r="CZ59" s="22">
        <v>-869.05499999999995</v>
      </c>
      <c r="DA59" s="22">
        <v>0</v>
      </c>
      <c r="DB59" s="22">
        <v>0</v>
      </c>
      <c r="DC59" s="22">
        <v>0</v>
      </c>
      <c r="DD59" s="23">
        <v>0</v>
      </c>
      <c r="DE59" s="23">
        <v>0</v>
      </c>
      <c r="DF59" s="22">
        <v>0</v>
      </c>
      <c r="DG59" s="22">
        <v>0</v>
      </c>
      <c r="DH59" s="23">
        <v>0</v>
      </c>
      <c r="DI59" s="23">
        <v>0</v>
      </c>
      <c r="DJ59" s="41">
        <v>0</v>
      </c>
      <c r="DK59" s="23">
        <v>2.409860598919999</v>
      </c>
      <c r="DL59" s="22">
        <v>137.6</v>
      </c>
      <c r="DM59" s="22">
        <v>127.1</v>
      </c>
      <c r="DN59" s="22">
        <v>0</v>
      </c>
      <c r="DO59" s="22">
        <v>0</v>
      </c>
      <c r="DP59" s="22">
        <v>0</v>
      </c>
      <c r="DQ59" s="22">
        <v>0</v>
      </c>
      <c r="DR59" s="22">
        <v>0</v>
      </c>
      <c r="DS59" s="22">
        <v>0</v>
      </c>
      <c r="DT59" s="22">
        <v>0</v>
      </c>
      <c r="DU59" s="24">
        <v>0</v>
      </c>
      <c r="DV59" s="24">
        <v>0</v>
      </c>
      <c r="DW59" s="25">
        <v>0</v>
      </c>
      <c r="DX59" s="25">
        <v>0</v>
      </c>
      <c r="DY59" s="25">
        <v>0</v>
      </c>
      <c r="DZ59" s="22">
        <v>0</v>
      </c>
      <c r="EA59" s="22">
        <v>0</v>
      </c>
      <c r="EB59" s="22">
        <v>0</v>
      </c>
      <c r="EC59" s="22">
        <v>0</v>
      </c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FY59" s="5"/>
    </row>
    <row r="60" spans="1:380" s="22" customFormat="1" ht="15.75" customHeight="1">
      <c r="A60" s="21" t="s">
        <v>912</v>
      </c>
      <c r="B60" s="39" t="s">
        <v>36</v>
      </c>
      <c r="C60" s="22" t="s">
        <v>485</v>
      </c>
      <c r="D60" s="22">
        <v>15.095099999999999</v>
      </c>
      <c r="E60" s="22">
        <v>33.104700000000001</v>
      </c>
      <c r="F60" s="22">
        <v>12.143750000000006</v>
      </c>
      <c r="G60" s="22">
        <v>22.826899999999995</v>
      </c>
      <c r="H60" s="22">
        <v>-61.50265000000001</v>
      </c>
      <c r="I60" s="22">
        <v>5.0785999999999936</v>
      </c>
      <c r="J60" s="22">
        <v>5.8759000000000174</v>
      </c>
      <c r="K60" s="22">
        <v>42.18989999999998</v>
      </c>
      <c r="L60" s="22">
        <v>-1.36679999999998</v>
      </c>
      <c r="M60" s="22">
        <v>15.590899999999989</v>
      </c>
      <c r="N60" s="22">
        <v>71.97810000000004</v>
      </c>
      <c r="O60" s="22">
        <v>186.53134999999997</v>
      </c>
      <c r="P60" s="22">
        <v>-6.4990000000000006</v>
      </c>
      <c r="Q60" s="22">
        <v>17.963370000000001</v>
      </c>
      <c r="R60" s="22">
        <v>10.464729999999999</v>
      </c>
      <c r="S60" s="22">
        <v>8.0701499999999982</v>
      </c>
      <c r="T60" s="22">
        <v>15.808649999999998</v>
      </c>
      <c r="U60" s="22">
        <v>19.192149999999998</v>
      </c>
      <c r="V60" s="22">
        <v>333.52264999999994</v>
      </c>
      <c r="W60" s="22">
        <v>10.478800000000078</v>
      </c>
      <c r="X60" s="22">
        <v>13.071699999999987</v>
      </c>
      <c r="Y60" s="22">
        <v>9.3766499999999873</v>
      </c>
      <c r="Z60" s="22">
        <v>14.910850000000025</v>
      </c>
      <c r="AA60" s="22">
        <v>108.06094999999998</v>
      </c>
      <c r="AB60" s="22">
        <v>-8.5525500000000001</v>
      </c>
      <c r="AC60" s="22">
        <v>0.97484999999999755</v>
      </c>
      <c r="AD60" s="22">
        <v>10.1907</v>
      </c>
      <c r="AE60" s="22">
        <v>24.508600000000008</v>
      </c>
      <c r="AF60" s="22">
        <v>46.434349999999988</v>
      </c>
      <c r="AG60" s="22">
        <v>32.180100000000003</v>
      </c>
      <c r="AH60" s="22">
        <v>49.456050000000033</v>
      </c>
      <c r="AI60" s="22">
        <v>37.339099999999988</v>
      </c>
      <c r="AJ60" s="22">
        <v>-9.2158500000000281</v>
      </c>
      <c r="AK60" s="22">
        <v>14.049900000000022</v>
      </c>
      <c r="AL60" s="22">
        <v>0.30149999999999899</v>
      </c>
      <c r="AM60" s="22">
        <v>60.648400000000024</v>
      </c>
      <c r="AN60" s="22">
        <v>48.059100000000001</v>
      </c>
      <c r="AO60" s="22">
        <v>3.9720514499999928</v>
      </c>
      <c r="AP60" s="22">
        <v>9.9304485499999977</v>
      </c>
      <c r="AQ60" s="22">
        <v>172.82649999999998</v>
      </c>
      <c r="AR60" s="22">
        <v>4.6899999999999844</v>
      </c>
      <c r="AS60" s="22">
        <v>31.35600000000003</v>
      </c>
      <c r="AT60" s="22">
        <v>1.8089999999999853</v>
      </c>
      <c r="AU60" s="22">
        <v>3.4639000000000078</v>
      </c>
      <c r="AV60" s="22">
        <v>4.3516499999999745</v>
      </c>
      <c r="AW60" s="22">
        <v>-34.7864</v>
      </c>
      <c r="AX60" s="22">
        <v>-1.0867599999999644</v>
      </c>
      <c r="AY60" s="22">
        <v>23.335040000000014</v>
      </c>
      <c r="AZ60" s="21">
        <v>9.9106496842230722</v>
      </c>
      <c r="BA60" s="21">
        <v>2.5659865694524879</v>
      </c>
      <c r="BB60" s="21">
        <v>-1.7367590996999995</v>
      </c>
      <c r="BC60" s="21">
        <v>194.74746597119315</v>
      </c>
      <c r="BD60" s="21">
        <v>-6.7914985392129168</v>
      </c>
      <c r="BE60" s="21">
        <v>877.14030706291669</v>
      </c>
      <c r="BF60" s="21">
        <v>-17.756486010192326</v>
      </c>
      <c r="BG60" s="21">
        <v>92.511483047781425</v>
      </c>
      <c r="BH60" s="21">
        <v>29.020469490530942</v>
      </c>
      <c r="BI60" s="22">
        <v>3335.9061468699192</v>
      </c>
      <c r="BJ60" s="22">
        <v>17.870876168668897</v>
      </c>
      <c r="BK60" s="22">
        <v>178.50832870001483</v>
      </c>
      <c r="BL60" s="22">
        <v>-18.158447648091467</v>
      </c>
      <c r="BM60" s="22">
        <v>165.17330456926666</v>
      </c>
      <c r="BN60" s="22">
        <v>-39.923002743023176</v>
      </c>
      <c r="BO60" s="22">
        <v>6.6997759411397393</v>
      </c>
      <c r="BP60" s="22">
        <v>68.918790483677355</v>
      </c>
      <c r="BQ60" s="22">
        <v>-5.4645500559161775</v>
      </c>
      <c r="BR60" s="22">
        <v>26.220211809465585</v>
      </c>
      <c r="BS60" s="22">
        <v>137.88369391213408</v>
      </c>
      <c r="BT60" s="22">
        <v>9.5404424672348398</v>
      </c>
      <c r="BU60" s="22">
        <v>28.709765733064149</v>
      </c>
      <c r="BV60" s="22">
        <v>54.181451619844985</v>
      </c>
      <c r="BW60" s="22">
        <v>279.68075750950686</v>
      </c>
      <c r="BX60" s="22">
        <v>330.11263948440319</v>
      </c>
      <c r="BY60" s="22">
        <v>-5.4603564503954658</v>
      </c>
      <c r="BZ60" s="22">
        <v>16.403248768822564</v>
      </c>
      <c r="CA60" s="22">
        <v>-40.309293519315339</v>
      </c>
      <c r="CB60" s="22">
        <v>44.549272934940369</v>
      </c>
      <c r="CC60" s="22">
        <v>-443.77153207284351</v>
      </c>
      <c r="CD60" s="22">
        <v>-48.35762032340525</v>
      </c>
      <c r="CE60" s="22">
        <v>87.890540602677703</v>
      </c>
      <c r="CF60" s="22">
        <v>-2.5612212149510611</v>
      </c>
      <c r="CG60" s="22">
        <v>32.037923553744697</v>
      </c>
      <c r="CH60" s="22">
        <v>166.53234138581311</v>
      </c>
      <c r="CI60" s="22">
        <v>189.995680453413</v>
      </c>
      <c r="CJ60" s="22">
        <v>115.98029796506039</v>
      </c>
      <c r="CK60" s="22">
        <v>9.9251250009546421</v>
      </c>
      <c r="CL60" s="22">
        <v>24.47236397182418</v>
      </c>
      <c r="CM60" s="22">
        <v>17.957608421836081</v>
      </c>
      <c r="CN60" s="22">
        <v>-0.98730274750607094</v>
      </c>
      <c r="CO60" s="22">
        <v>195.28721470653309</v>
      </c>
      <c r="CP60" s="22">
        <v>-33.110384207016843</v>
      </c>
      <c r="CQ60" s="22">
        <v>100.70250863942771</v>
      </c>
      <c r="CR60" s="22">
        <v>76.236517329392598</v>
      </c>
      <c r="CS60" s="22">
        <v>118.81073988727772</v>
      </c>
      <c r="CT60" s="22">
        <v>61.636685816840405</v>
      </c>
      <c r="CU60" s="22">
        <v>1347.9230911029642</v>
      </c>
      <c r="CV60" s="22">
        <v>8.7023303760143484</v>
      </c>
      <c r="CW60" s="22">
        <v>7.6781619061632105</v>
      </c>
      <c r="CX60" s="22">
        <v>131.55864345434247</v>
      </c>
      <c r="CY60" s="22">
        <v>25.619734554599997</v>
      </c>
      <c r="CZ60" s="22">
        <v>43.787877277076845</v>
      </c>
      <c r="DA60" s="22">
        <v>44.926087680651904</v>
      </c>
      <c r="DB60" s="22">
        <v>-31.096854252759982</v>
      </c>
      <c r="DC60" s="22">
        <v>76.483017211102364</v>
      </c>
      <c r="DD60" s="23">
        <v>88.05</v>
      </c>
      <c r="DE60" s="23">
        <v>-26.412776510899974</v>
      </c>
      <c r="DF60" s="22">
        <v>-39.099164561900039</v>
      </c>
      <c r="DG60" s="22">
        <v>-111.25591025793996</v>
      </c>
      <c r="DH60" s="23">
        <v>-31.659518066979999</v>
      </c>
      <c r="DI60" s="23">
        <v>-116.83705616519995</v>
      </c>
      <c r="DJ60" s="22">
        <v>-30.440310801141536</v>
      </c>
      <c r="DK60" s="23">
        <v>18.071218183720056</v>
      </c>
      <c r="DL60" s="22">
        <v>-83.306701280340064</v>
      </c>
      <c r="DM60" s="22">
        <v>-178.32102777898439</v>
      </c>
      <c r="DN60" s="22">
        <v>-13.717217152279915</v>
      </c>
      <c r="DO60" s="22">
        <v>93.81347405080308</v>
      </c>
      <c r="DP60" s="22">
        <v>-10.652002423679996</v>
      </c>
      <c r="DQ60" s="22">
        <v>-4.6110616498689012</v>
      </c>
      <c r="DR60" s="22">
        <v>9.9652708948781168</v>
      </c>
      <c r="DS60" s="22">
        <v>1046.2025923271417</v>
      </c>
      <c r="DT60" s="22">
        <v>-68.643068689094903</v>
      </c>
      <c r="DU60" s="24">
        <v>334.71480266669721</v>
      </c>
      <c r="DV60" s="24">
        <v>468.2013026606399</v>
      </c>
      <c r="DW60" s="22">
        <v>-66.235006977920008</v>
      </c>
      <c r="DX60" s="22">
        <v>924.10521806870861</v>
      </c>
      <c r="DY60" s="22">
        <v>-66.438559997620501</v>
      </c>
      <c r="DZ60" s="22">
        <v>-128.91471193907836</v>
      </c>
      <c r="EA60" s="22">
        <v>446.94126411663177</v>
      </c>
      <c r="EB60" s="22">
        <v>-35.47727631980058</v>
      </c>
      <c r="EC60" s="22">
        <v>-37.151015099886621</v>
      </c>
      <c r="ED60" s="22">
        <v>-186.60463392791172</v>
      </c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FY60" s="5"/>
    </row>
    <row r="61" spans="1:380" s="22" customFormat="1" ht="15.75" customHeight="1">
      <c r="A61" s="21" t="s">
        <v>913</v>
      </c>
      <c r="B61" s="39" t="s">
        <v>37</v>
      </c>
      <c r="C61" s="22" t="s">
        <v>486</v>
      </c>
      <c r="D61" s="22">
        <v>38.290500000000002</v>
      </c>
      <c r="E61" s="22">
        <v>33.372700000000002</v>
      </c>
      <c r="F61" s="22">
        <v>15.674650000000007</v>
      </c>
      <c r="G61" s="22">
        <v>32.578749999999992</v>
      </c>
      <c r="H61" s="22">
        <v>12.371549999999994</v>
      </c>
      <c r="I61" s="22">
        <v>8.9679499999999983</v>
      </c>
      <c r="J61" s="22">
        <v>21.751550000000009</v>
      </c>
      <c r="K61" s="22">
        <v>42.541649999999997</v>
      </c>
      <c r="L61" s="22">
        <v>2.3349500000000094</v>
      </c>
      <c r="M61" s="22">
        <v>18.337899999999991</v>
      </c>
      <c r="N61" s="22">
        <v>76.048350000000028</v>
      </c>
      <c r="O61" s="22">
        <v>195.58304999999999</v>
      </c>
      <c r="P61" s="22">
        <v>6.6196000000000002</v>
      </c>
      <c r="Q61" s="22">
        <v>18.169730000000001</v>
      </c>
      <c r="R61" s="22">
        <v>14.583220000000001</v>
      </c>
      <c r="S61" s="22">
        <v>8.837299999999999</v>
      </c>
      <c r="T61" s="22">
        <v>18.602549999999997</v>
      </c>
      <c r="U61" s="22">
        <v>26.314250000000001</v>
      </c>
      <c r="V61" s="22">
        <v>347.86734999999993</v>
      </c>
      <c r="W61" s="22">
        <v>10.783650000000076</v>
      </c>
      <c r="X61" s="22">
        <v>16.786849999999987</v>
      </c>
      <c r="Y61" s="22">
        <v>12.539049999999984</v>
      </c>
      <c r="Z61" s="22">
        <v>19.547250000000027</v>
      </c>
      <c r="AA61" s="22">
        <v>113.97369999999998</v>
      </c>
      <c r="AB61" s="22">
        <v>5.8692000000000002</v>
      </c>
      <c r="AC61" s="22">
        <v>1.2394999999999996</v>
      </c>
      <c r="AD61" s="22">
        <v>27.275700000000001</v>
      </c>
      <c r="AE61" s="22">
        <v>37.727700000000006</v>
      </c>
      <c r="AF61" s="22">
        <v>49.154549999999993</v>
      </c>
      <c r="AG61" s="22">
        <v>38.3508</v>
      </c>
      <c r="AH61" s="22">
        <v>63.76055000000003</v>
      </c>
      <c r="AI61" s="22">
        <v>37.617149999999995</v>
      </c>
      <c r="AJ61" s="22">
        <v>17.322849999999974</v>
      </c>
      <c r="AK61" s="22">
        <v>18.257500000000011</v>
      </c>
      <c r="AL61" s="22">
        <v>9.1119999999999965</v>
      </c>
      <c r="AM61" s="22">
        <v>65.928000000000026</v>
      </c>
      <c r="AN61" s="22">
        <v>61.606500000000004</v>
      </c>
      <c r="AO61" s="22">
        <v>4.1295014499999949</v>
      </c>
      <c r="AP61" s="22">
        <v>36.700298549999999</v>
      </c>
      <c r="AQ61" s="22">
        <v>177.13794999999999</v>
      </c>
      <c r="AR61" s="22">
        <v>11.353149999999987</v>
      </c>
      <c r="AS61" s="22">
        <v>35.958900000000028</v>
      </c>
      <c r="AT61" s="22">
        <v>3.0484999999999887</v>
      </c>
      <c r="AU61" s="22">
        <v>7.8088500000000103</v>
      </c>
      <c r="AV61" s="22">
        <v>8.4888999999999726</v>
      </c>
      <c r="AW61" s="22">
        <v>1.9932499999999962</v>
      </c>
      <c r="AX61" s="22">
        <v>9.3647200000000481</v>
      </c>
      <c r="AY61" s="22">
        <v>30.336360000000003</v>
      </c>
      <c r="AZ61" s="21">
        <v>22.096772985955994</v>
      </c>
      <c r="BA61" s="21">
        <v>2.7261085206720002</v>
      </c>
      <c r="BB61" s="21">
        <v>0.56169116640000005</v>
      </c>
      <c r="BC61" s="21">
        <v>527.08107438184004</v>
      </c>
      <c r="BD61" s="21">
        <v>15.531535352578068</v>
      </c>
      <c r="BE61" s="21">
        <v>929.75191433593011</v>
      </c>
      <c r="BF61" s="21">
        <v>6.3511472499999999E-2</v>
      </c>
      <c r="BG61" s="21">
        <v>94.532305359067365</v>
      </c>
      <c r="BH61" s="21">
        <v>98.239845312499995</v>
      </c>
      <c r="BI61" s="22">
        <v>3965.472591597641</v>
      </c>
      <c r="BJ61" s="22">
        <v>35.207314026896427</v>
      </c>
      <c r="BK61" s="22">
        <v>192.14844228621374</v>
      </c>
      <c r="BL61" s="22">
        <v>0</v>
      </c>
      <c r="BM61" s="22">
        <v>170.93810393360681</v>
      </c>
      <c r="BN61" s="22">
        <v>43.825943396931635</v>
      </c>
      <c r="BO61" s="22">
        <v>16.079178315320153</v>
      </c>
      <c r="BP61" s="22">
        <v>82.840582117392572</v>
      </c>
      <c r="BQ61" s="22">
        <v>50.068697225498866</v>
      </c>
      <c r="BR61" s="22">
        <v>53.684743028941149</v>
      </c>
      <c r="BS61" s="22">
        <v>144.45242877811407</v>
      </c>
      <c r="BT61" s="22">
        <v>78.503532069046202</v>
      </c>
      <c r="BU61" s="22">
        <v>50.804216231043895</v>
      </c>
      <c r="BV61" s="22">
        <v>70.00918005671781</v>
      </c>
      <c r="BW61" s="22">
        <v>350.58396174020402</v>
      </c>
      <c r="BX61" s="22">
        <v>350.9026183709517</v>
      </c>
      <c r="BY61" s="22">
        <v>6.5402311940000004</v>
      </c>
      <c r="BZ61" s="22">
        <v>105.52284708961169</v>
      </c>
      <c r="CA61" s="22">
        <v>6.9120355007199796</v>
      </c>
      <c r="CB61" s="22">
        <v>71.114140307644021</v>
      </c>
      <c r="CC61" s="22">
        <v>77.427531989309458</v>
      </c>
      <c r="CD61" s="22">
        <v>23.62156707022941</v>
      </c>
      <c r="CE61" s="22">
        <v>94.777419832248754</v>
      </c>
      <c r="CF61" s="22">
        <v>83.800919889580214</v>
      </c>
      <c r="CG61" s="22">
        <v>57.246970069124885</v>
      </c>
      <c r="CH61" s="22">
        <v>195.02356320461757</v>
      </c>
      <c r="CI61" s="22">
        <v>307.7837770191947</v>
      </c>
      <c r="CJ61" s="22">
        <v>148.07325529985943</v>
      </c>
      <c r="CK61" s="22">
        <v>17.407718507551788</v>
      </c>
      <c r="CL61" s="22">
        <v>111.70099455769812</v>
      </c>
      <c r="CM61" s="22">
        <v>46.471559917950643</v>
      </c>
      <c r="CN61" s="22">
        <v>31.655522808145093</v>
      </c>
      <c r="CO61" s="22">
        <v>270.31235119997308</v>
      </c>
      <c r="CP61" s="22">
        <v>32.129027796186783</v>
      </c>
      <c r="CQ61" s="22">
        <v>108.25015404829729</v>
      </c>
      <c r="CR61" s="22">
        <v>163.33342569884354</v>
      </c>
      <c r="CS61" s="22">
        <v>147.9284758577034</v>
      </c>
      <c r="CT61" s="22">
        <v>100.33396115855993</v>
      </c>
      <c r="CU61" s="22">
        <v>1470.1994974942472</v>
      </c>
      <c r="CV61" s="22">
        <v>30.933103098629189</v>
      </c>
      <c r="CW61" s="22">
        <v>14.683040131080004</v>
      </c>
      <c r="CX61" s="22">
        <v>137.67715308634249</v>
      </c>
      <c r="CY61" s="22">
        <v>35.058166041</v>
      </c>
      <c r="CZ61" s="22">
        <v>98.376001438992319</v>
      </c>
      <c r="DA61" s="22">
        <v>47.432754322251917</v>
      </c>
      <c r="DB61" s="22">
        <v>22.374160944040014</v>
      </c>
      <c r="DC61" s="22">
        <v>94.737961068702361</v>
      </c>
      <c r="DD61" s="23">
        <v>162.07</v>
      </c>
      <c r="DE61" s="23">
        <v>69.145594022900056</v>
      </c>
      <c r="DF61" s="22">
        <v>17.238514244299918</v>
      </c>
      <c r="DG61" s="22">
        <v>23.109621598060027</v>
      </c>
      <c r="DH61" s="23">
        <v>15.817433746920001</v>
      </c>
      <c r="DI61" s="23">
        <v>58.972689368900014</v>
      </c>
      <c r="DJ61" s="22">
        <v>54.493440309359997</v>
      </c>
      <c r="DK61" s="23">
        <v>53.071491116520008</v>
      </c>
      <c r="DL61" s="22">
        <v>36.460837485019979</v>
      </c>
      <c r="DM61" s="22">
        <v>119.91725215960003</v>
      </c>
      <c r="DN61" s="22">
        <v>78.822442543279962</v>
      </c>
      <c r="DO61" s="22">
        <v>125.57198860458</v>
      </c>
      <c r="DP61" s="22">
        <v>49.52414340288005</v>
      </c>
      <c r="DQ61" s="22">
        <v>68.077479941099938</v>
      </c>
      <c r="DR61" s="22">
        <v>135.170693949</v>
      </c>
      <c r="DS61" s="22">
        <v>1411.8700768643398</v>
      </c>
      <c r="DT61" s="22">
        <v>14.983611210822858</v>
      </c>
      <c r="DU61" s="24">
        <v>445.53106444283361</v>
      </c>
      <c r="DV61" s="24">
        <v>494.30875064208283</v>
      </c>
      <c r="DW61" s="22">
        <v>6.5270011920499993</v>
      </c>
      <c r="DX61" s="22">
        <v>1130.5711031593733</v>
      </c>
      <c r="DY61" s="22">
        <v>39.675716758563631</v>
      </c>
      <c r="DZ61" s="22">
        <v>83.186736588622495</v>
      </c>
      <c r="EA61" s="22">
        <v>491.11321414604089</v>
      </c>
      <c r="EB61" s="22">
        <v>28.330415735264289</v>
      </c>
      <c r="EC61" s="22">
        <v>112.73878886945681</v>
      </c>
      <c r="ED61" s="22">
        <v>302.78797179353279</v>
      </c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FY61" s="5"/>
    </row>
    <row r="62" spans="1:380" s="22" customFormat="1" ht="15.75" customHeight="1">
      <c r="A62" s="21" t="s">
        <v>95</v>
      </c>
      <c r="B62" s="39" t="s">
        <v>128</v>
      </c>
      <c r="C62" s="22" t="s">
        <v>487</v>
      </c>
      <c r="D62" s="22">
        <v>23.195400000000003</v>
      </c>
      <c r="E62" s="22">
        <v>0.2679999999999973</v>
      </c>
      <c r="F62" s="22">
        <v>3.5309000000000008</v>
      </c>
      <c r="G62" s="22">
        <v>9.7518499999999992</v>
      </c>
      <c r="H62" s="22">
        <v>73.874200000000002</v>
      </c>
      <c r="I62" s="22">
        <v>3.8893500000000047</v>
      </c>
      <c r="J62" s="22">
        <v>15.875649999999991</v>
      </c>
      <c r="K62" s="22">
        <v>0.35175000000001333</v>
      </c>
      <c r="L62" s="22">
        <v>3.7017499999999894</v>
      </c>
      <c r="M62" s="22">
        <v>2.7470000000000012</v>
      </c>
      <c r="N62" s="22">
        <v>4.0702499999999882</v>
      </c>
      <c r="O62" s="22">
        <v>9.0517000000000181</v>
      </c>
      <c r="P62" s="22">
        <v>13.118600000000001</v>
      </c>
      <c r="Q62" s="22">
        <v>0.2063599999999996</v>
      </c>
      <c r="R62" s="22">
        <v>4.1184900000000004</v>
      </c>
      <c r="S62" s="22">
        <v>0.76715000000000033</v>
      </c>
      <c r="T62" s="22">
        <v>2.7938999999999989</v>
      </c>
      <c r="U62" s="22">
        <v>7.1221000000000041</v>
      </c>
      <c r="V62" s="22">
        <v>14.344700000000001</v>
      </c>
      <c r="W62" s="22">
        <v>0.30484999999999768</v>
      </c>
      <c r="X62" s="22">
        <v>3.71515</v>
      </c>
      <c r="Y62" s="22">
        <v>3.1623999999999968</v>
      </c>
      <c r="Z62" s="22">
        <v>4.636400000000001</v>
      </c>
      <c r="AA62" s="22">
        <v>5.9127500000000017</v>
      </c>
      <c r="AB62" s="22">
        <v>14.421749999999999</v>
      </c>
      <c r="AC62" s="22">
        <v>0.26465000000000211</v>
      </c>
      <c r="AD62" s="22">
        <v>17.085000000000001</v>
      </c>
      <c r="AE62" s="22">
        <v>13.219099999999999</v>
      </c>
      <c r="AF62" s="22">
        <v>2.7202000000000042</v>
      </c>
      <c r="AG62" s="22">
        <v>6.1706999999999956</v>
      </c>
      <c r="AH62" s="22">
        <v>14.304499999999999</v>
      </c>
      <c r="AI62" s="22">
        <v>0.27805000000000657</v>
      </c>
      <c r="AJ62" s="22">
        <v>26.538700000000002</v>
      </c>
      <c r="AK62" s="22">
        <v>4.2075999999999887</v>
      </c>
      <c r="AL62" s="22">
        <v>8.8104999999999976</v>
      </c>
      <c r="AM62" s="22">
        <v>5.2796000000000021</v>
      </c>
      <c r="AN62" s="22">
        <v>13.5474</v>
      </c>
      <c r="AO62" s="22">
        <v>0.15745000000000201</v>
      </c>
      <c r="AP62" s="22">
        <v>26.769850000000002</v>
      </c>
      <c r="AQ62" s="22">
        <v>4.3114499999999971</v>
      </c>
      <c r="AR62" s="22">
        <v>6.6631500000000026</v>
      </c>
      <c r="AS62" s="22">
        <v>4.6028999999999964</v>
      </c>
      <c r="AT62" s="22">
        <v>1.2395000000000034</v>
      </c>
      <c r="AU62" s="22">
        <v>4.3449500000000025</v>
      </c>
      <c r="AV62" s="22">
        <v>4.1372499999999981</v>
      </c>
      <c r="AW62" s="22">
        <v>36.779649999999997</v>
      </c>
      <c r="AX62" s="22">
        <v>10.451480000000013</v>
      </c>
      <c r="AY62" s="22">
        <v>7.0013199999999882</v>
      </c>
      <c r="AZ62" s="21">
        <v>12.186123301732922</v>
      </c>
      <c r="BA62" s="21">
        <v>0.16012195121951217</v>
      </c>
      <c r="BB62" s="21">
        <v>2.2984502660999997</v>
      </c>
      <c r="BC62" s="21">
        <v>332.33360841064689</v>
      </c>
      <c r="BD62" s="21">
        <v>22.323033891790985</v>
      </c>
      <c r="BE62" s="21">
        <v>52.611607273013419</v>
      </c>
      <c r="BF62" s="21">
        <v>17.819997482692326</v>
      </c>
      <c r="BG62" s="21">
        <v>2.0208223112859427</v>
      </c>
      <c r="BH62" s="21">
        <v>69.219375821969052</v>
      </c>
      <c r="BI62" s="22">
        <v>629.56644472772177</v>
      </c>
      <c r="BJ62" s="22">
        <v>17.33643785822753</v>
      </c>
      <c r="BK62" s="22">
        <v>13.640113586198911</v>
      </c>
      <c r="BL62" s="22">
        <v>18.158447648091467</v>
      </c>
      <c r="BM62" s="22">
        <v>5.7647993643401563</v>
      </c>
      <c r="BN62" s="22">
        <v>83.748946139954811</v>
      </c>
      <c r="BO62" s="22">
        <v>9.3794023741804136</v>
      </c>
      <c r="BP62" s="22">
        <v>13.921791633715223</v>
      </c>
      <c r="BQ62" s="22">
        <v>55.533247281415044</v>
      </c>
      <c r="BR62" s="22">
        <v>27.464531219475564</v>
      </c>
      <c r="BS62" s="22">
        <v>6.5687348659799882</v>
      </c>
      <c r="BT62" s="22">
        <v>68.963089601811362</v>
      </c>
      <c r="BU62" s="22">
        <v>22.094450497979746</v>
      </c>
      <c r="BV62" s="22">
        <v>15.827728436872825</v>
      </c>
      <c r="BW62" s="22">
        <v>70.903204230697156</v>
      </c>
      <c r="BX62" s="22">
        <v>20.7899788865485</v>
      </c>
      <c r="BY62" s="22">
        <v>12.000587644395466</v>
      </c>
      <c r="BZ62" s="22">
        <v>89.119598320789123</v>
      </c>
      <c r="CA62" s="22">
        <v>47.22132902003532</v>
      </c>
      <c r="CB62" s="22">
        <v>26.564867372703652</v>
      </c>
      <c r="CC62" s="22">
        <v>521.19906406215296</v>
      </c>
      <c r="CD62" s="22">
        <v>71.97918739363466</v>
      </c>
      <c r="CE62" s="22">
        <v>6.8868792295710453</v>
      </c>
      <c r="CF62" s="22">
        <v>86.362141104531275</v>
      </c>
      <c r="CG62" s="22">
        <v>25.209046515380187</v>
      </c>
      <c r="CH62" s="22">
        <v>28.491221818804473</v>
      </c>
      <c r="CI62" s="22">
        <v>117.7880965657817</v>
      </c>
      <c r="CJ62" s="22">
        <v>32.092957334799038</v>
      </c>
      <c r="CK62" s="22">
        <v>7.4825935065971461</v>
      </c>
      <c r="CL62" s="22">
        <v>87.228630585873944</v>
      </c>
      <c r="CM62" s="22">
        <v>28.513951496114561</v>
      </c>
      <c r="CN62" s="22">
        <v>32.642825555651164</v>
      </c>
      <c r="CO62" s="22">
        <v>75.025136493439987</v>
      </c>
      <c r="CP62" s="22">
        <v>65.239412003203626</v>
      </c>
      <c r="CQ62" s="22">
        <v>7.5476454088695863</v>
      </c>
      <c r="CR62" s="22">
        <v>87.096908369450944</v>
      </c>
      <c r="CS62" s="22">
        <v>29.117735970425688</v>
      </c>
      <c r="CT62" s="22">
        <v>38.697275341719525</v>
      </c>
      <c r="CU62" s="22">
        <v>122.27640639128296</v>
      </c>
      <c r="CV62" s="22">
        <v>22.230772722614841</v>
      </c>
      <c r="CW62" s="22">
        <v>7.0048782249167934</v>
      </c>
      <c r="CX62" s="22">
        <v>6.1185096320000003</v>
      </c>
      <c r="CY62" s="22">
        <v>9.4384314864000025</v>
      </c>
      <c r="CZ62" s="22">
        <v>54.588124161915474</v>
      </c>
      <c r="DA62" s="22">
        <v>2.5066666416000145</v>
      </c>
      <c r="DB62" s="22">
        <v>53.471015196799996</v>
      </c>
      <c r="DC62" s="22">
        <v>18.254943857599994</v>
      </c>
      <c r="DD62" s="23">
        <v>74.02</v>
      </c>
      <c r="DE62" s="23">
        <v>95.55837053380003</v>
      </c>
      <c r="DF62" s="22">
        <v>56.33767880619996</v>
      </c>
      <c r="DG62" s="22">
        <v>134.36553185599999</v>
      </c>
      <c r="DH62" s="23">
        <v>47.476951813900001</v>
      </c>
      <c r="DI62" s="23">
        <v>175.80974553409996</v>
      </c>
      <c r="DJ62" s="22">
        <v>84.933751110501532</v>
      </c>
      <c r="DK62" s="23">
        <v>35.000272932799952</v>
      </c>
      <c r="DL62" s="22">
        <v>119.76753876536004</v>
      </c>
      <c r="DM62" s="22">
        <v>298.23827993858441</v>
      </c>
      <c r="DN62" s="22">
        <v>92.539659695559877</v>
      </c>
      <c r="DO62" s="22">
        <v>31.758514553776919</v>
      </c>
      <c r="DP62" s="22">
        <v>60.176145826560045</v>
      </c>
      <c r="DQ62" s="22">
        <v>72.688541590968839</v>
      </c>
      <c r="DR62" s="22">
        <v>125.20542305412188</v>
      </c>
      <c r="DS62" s="22">
        <v>365.66748453719799</v>
      </c>
      <c r="DT62" s="22">
        <v>83.626679899917761</v>
      </c>
      <c r="DU62" s="24">
        <v>110.81626177613643</v>
      </c>
      <c r="DV62" s="24">
        <v>26.107447981442952</v>
      </c>
      <c r="DW62" s="22">
        <v>72.762008169970002</v>
      </c>
      <c r="DX62" s="22">
        <v>206.46588509066459</v>
      </c>
      <c r="DY62" s="22">
        <v>106.11427675618413</v>
      </c>
      <c r="DZ62" s="22">
        <v>212.10144852770085</v>
      </c>
      <c r="EA62" s="22">
        <v>44.171950029409096</v>
      </c>
      <c r="EB62" s="22">
        <v>63.807692055064869</v>
      </c>
      <c r="EC62" s="22">
        <v>149.88980396934343</v>
      </c>
      <c r="ED62" s="22">
        <v>489.39260572144451</v>
      </c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FY62" s="5"/>
    </row>
    <row r="63" spans="1:380" s="22" customFormat="1" ht="15.75" customHeight="1">
      <c r="A63" s="21" t="s">
        <v>96</v>
      </c>
      <c r="B63" s="39" t="s">
        <v>38</v>
      </c>
      <c r="C63" s="22" t="s">
        <v>488</v>
      </c>
      <c r="D63" s="22">
        <v>64.93728831508318</v>
      </c>
      <c r="E63" s="22">
        <v>193.15120549719998</v>
      </c>
      <c r="F63" s="22">
        <v>39.813317009999821</v>
      </c>
      <c r="G63" s="22">
        <v>-98.14444099999983</v>
      </c>
      <c r="H63" s="22">
        <v>60.576029699999943</v>
      </c>
      <c r="I63" s="22">
        <v>-20.983851189999932</v>
      </c>
      <c r="J63" s="22">
        <v>-103.29916173000001</v>
      </c>
      <c r="K63" s="22">
        <v>90.843175820000084</v>
      </c>
      <c r="L63" s="22">
        <v>126.8511953899999</v>
      </c>
      <c r="M63" s="22">
        <v>-119.44224879999996</v>
      </c>
      <c r="N63" s="22">
        <v>-13.343001540000017</v>
      </c>
      <c r="O63" s="22">
        <v>-123.47129952000003</v>
      </c>
      <c r="P63" s="22">
        <v>34.311661210000018</v>
      </c>
      <c r="Q63" s="22">
        <v>353.54767650000019</v>
      </c>
      <c r="R63" s="22">
        <v>93.423972709999759</v>
      </c>
      <c r="S63" s="22">
        <v>-157.0747170999999</v>
      </c>
      <c r="T63" s="22">
        <v>67.385303589999893</v>
      </c>
      <c r="U63" s="22">
        <v>66.661665860000014</v>
      </c>
      <c r="V63" s="22">
        <v>-237.7543920799998</v>
      </c>
      <c r="W63" s="22">
        <v>191.60295004999986</v>
      </c>
      <c r="X63" s="22">
        <v>50.594453379000122</v>
      </c>
      <c r="Y63" s="22">
        <v>96.215934985999866</v>
      </c>
      <c r="Z63" s="22">
        <v>-15.569637024999853</v>
      </c>
      <c r="AA63" s="22">
        <v>-70.553218289999847</v>
      </c>
      <c r="AB63" s="22">
        <v>172.13347870129968</v>
      </c>
      <c r="AC63" s="22">
        <v>89.232848275555043</v>
      </c>
      <c r="AD63" s="22">
        <v>-169.19957837969744</v>
      </c>
      <c r="AE63" s="22">
        <v>81.58584582558727</v>
      </c>
      <c r="AF63" s="22">
        <v>110.02778238554511</v>
      </c>
      <c r="AG63" s="22">
        <v>45.462908828855014</v>
      </c>
      <c r="AH63" s="22">
        <v>143.76184386735511</v>
      </c>
      <c r="AI63" s="22">
        <v>-16.686952171645036</v>
      </c>
      <c r="AJ63" s="22">
        <v>169.34211260303618</v>
      </c>
      <c r="AK63" s="22">
        <v>50.616909991219806</v>
      </c>
      <c r="AL63" s="22">
        <v>-2.431023883508149</v>
      </c>
      <c r="AM63" s="22">
        <v>81.667409117833344</v>
      </c>
      <c r="AN63" s="22">
        <v>73.729532318170399</v>
      </c>
      <c r="AO63" s="22">
        <v>78.4060667012332</v>
      </c>
      <c r="AP63" s="22">
        <v>146.16757696759194</v>
      </c>
      <c r="AQ63" s="22">
        <v>-72.762848037507098</v>
      </c>
      <c r="AR63" s="22">
        <v>112.514487701051</v>
      </c>
      <c r="AS63" s="22">
        <v>70.285807247721877</v>
      </c>
      <c r="AT63" s="22">
        <v>125.57283525547808</v>
      </c>
      <c r="AU63" s="22">
        <v>85.315544139681109</v>
      </c>
      <c r="AV63" s="22">
        <v>285.24503237185274</v>
      </c>
      <c r="AW63" s="22">
        <v>103.84581797339217</v>
      </c>
      <c r="AX63" s="22">
        <v>165.04452218075576</v>
      </c>
      <c r="AY63" s="22">
        <v>309.17689475277263</v>
      </c>
      <c r="AZ63" s="21">
        <v>53.748915537468029</v>
      </c>
      <c r="BA63" s="21">
        <v>141.43452625424186</v>
      </c>
      <c r="BB63" s="21">
        <v>71.016120534160407</v>
      </c>
      <c r="BC63" s="21">
        <v>142.56933857251363</v>
      </c>
      <c r="BD63" s="21">
        <v>91.472251622571548</v>
      </c>
      <c r="BE63" s="21">
        <v>-589.12463905786649</v>
      </c>
      <c r="BF63" s="21">
        <v>122.90213199844139</v>
      </c>
      <c r="BG63" s="21">
        <v>167.79776191471996</v>
      </c>
      <c r="BH63" s="21">
        <v>199.74488037563856</v>
      </c>
      <c r="BI63" s="22">
        <v>-3116.7105883603622</v>
      </c>
      <c r="BJ63" s="22">
        <v>250.73825753246683</v>
      </c>
      <c r="BK63" s="22">
        <v>430.80240690480406</v>
      </c>
      <c r="BL63" s="22">
        <v>-24.691389662289428</v>
      </c>
      <c r="BM63" s="22">
        <v>122.03520534062403</v>
      </c>
      <c r="BN63" s="22">
        <v>339.65602961388913</v>
      </c>
      <c r="BO63" s="22">
        <v>201.06554147742116</v>
      </c>
      <c r="BP63" s="22">
        <v>208.36322135278476</v>
      </c>
      <c r="BQ63" s="22">
        <v>173.5211771589459</v>
      </c>
      <c r="BR63" s="22">
        <v>31.599337175894171</v>
      </c>
      <c r="BS63" s="22">
        <v>128.83370361130591</v>
      </c>
      <c r="BT63" s="22">
        <v>205.4909175970206</v>
      </c>
      <c r="BU63" s="22">
        <v>111.93060785630136</v>
      </c>
      <c r="BV63" s="22">
        <v>90.159542889430213</v>
      </c>
      <c r="BW63" s="22">
        <v>-229.79448228625182</v>
      </c>
      <c r="BX63" s="22">
        <v>-127.07055518706788</v>
      </c>
      <c r="BY63" s="22">
        <v>184.00583747231994</v>
      </c>
      <c r="BZ63" s="22">
        <v>255.39169423707975</v>
      </c>
      <c r="CA63" s="22">
        <v>85.782480615140344</v>
      </c>
      <c r="CB63" s="22">
        <v>-416.26168814808079</v>
      </c>
      <c r="CC63" s="22">
        <v>747.49032528118084</v>
      </c>
      <c r="CD63" s="22">
        <v>137.51054719250229</v>
      </c>
      <c r="CE63" s="22">
        <v>141.32778490233986</v>
      </c>
      <c r="CF63" s="22">
        <v>318.38214852905026</v>
      </c>
      <c r="CG63" s="22">
        <v>403.21342839932987</v>
      </c>
      <c r="CH63" s="22">
        <v>192.96509334486942</v>
      </c>
      <c r="CI63" s="22">
        <v>208.39855696361025</v>
      </c>
      <c r="CJ63" s="22">
        <v>107.3530261372605</v>
      </c>
      <c r="CK63" s="22">
        <v>249.2223529481092</v>
      </c>
      <c r="CL63" s="22">
        <v>249.50954775200012</v>
      </c>
      <c r="CM63" s="22">
        <v>207.2713526049202</v>
      </c>
      <c r="CN63" s="22">
        <v>236.0308633741808</v>
      </c>
      <c r="CO63" s="22">
        <v>-205.84094485209005</v>
      </c>
      <c r="CP63" s="22">
        <v>249.83325023653026</v>
      </c>
      <c r="CQ63" s="22">
        <v>250.36432085221992</v>
      </c>
      <c r="CR63" s="22">
        <v>-142.10779103960976</v>
      </c>
      <c r="CS63" s="22">
        <v>415.54132046054968</v>
      </c>
      <c r="CT63" s="22">
        <v>885.51089836518008</v>
      </c>
      <c r="CU63" s="22">
        <v>436.43151980061987</v>
      </c>
      <c r="CV63" s="22">
        <v>258.84984346359022</v>
      </c>
      <c r="CW63" s="22">
        <v>237.51748524986994</v>
      </c>
      <c r="CX63" s="22">
        <v>310.93909175533992</v>
      </c>
      <c r="CY63" s="22">
        <v>478.57168917553997</v>
      </c>
      <c r="CZ63" s="22">
        <v>2399.69698363935</v>
      </c>
      <c r="DA63" s="22">
        <v>473.9388728528005</v>
      </c>
      <c r="DB63" s="22">
        <v>332.89382567279995</v>
      </c>
      <c r="DC63" s="22">
        <v>138.90528012786004</v>
      </c>
      <c r="DD63" s="23">
        <v>8.9586249022196363</v>
      </c>
      <c r="DE63" s="23">
        <v>-165.7056394618595</v>
      </c>
      <c r="DF63" s="22">
        <v>210.21454292988065</v>
      </c>
      <c r="DG63" s="22">
        <v>-302.12050867691039</v>
      </c>
      <c r="DH63" s="23">
        <v>-65.628477873179577</v>
      </c>
      <c r="DI63" s="23">
        <v>307.83253752650035</v>
      </c>
      <c r="DJ63" s="22">
        <v>-114.33594342527056</v>
      </c>
      <c r="DK63" s="23">
        <v>-765.31474013741024</v>
      </c>
      <c r="DL63" s="22">
        <v>-15.244925783198475</v>
      </c>
      <c r="DM63" s="22">
        <v>-197.48169563055788</v>
      </c>
      <c r="DN63" s="22">
        <v>-394.34556916610131</v>
      </c>
      <c r="DO63" s="22">
        <v>357.32172803933008</v>
      </c>
      <c r="DP63" s="22">
        <v>-204.14998428279759</v>
      </c>
      <c r="DQ63" s="22">
        <v>103.44134560789504</v>
      </c>
      <c r="DR63" s="22">
        <v>-138.43777660295007</v>
      </c>
      <c r="DS63" s="22">
        <v>-854.28178435605355</v>
      </c>
      <c r="DT63" s="22">
        <v>-15.000674101971953</v>
      </c>
      <c r="DU63" s="24">
        <v>-128.50993349909174</v>
      </c>
      <c r="DV63" s="24">
        <v>-560.14171273458896</v>
      </c>
      <c r="DW63" s="22">
        <v>650.06106829464488</v>
      </c>
      <c r="DX63" s="22">
        <v>-958.3085125098695</v>
      </c>
      <c r="DY63" s="22">
        <v>-424.68247517372481</v>
      </c>
      <c r="DZ63" s="22">
        <v>562.68631068475793</v>
      </c>
      <c r="EA63" s="22">
        <v>-443.27945630054523</v>
      </c>
      <c r="EB63" s="22">
        <v>200.68176024031888</v>
      </c>
      <c r="EC63" s="22">
        <v>-181.67820633318905</v>
      </c>
      <c r="ED63" s="22">
        <v>83.772470531747899</v>
      </c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FY63" s="5"/>
    </row>
    <row r="64" spans="1:380" s="22" customFormat="1" ht="15.75" customHeight="1">
      <c r="A64" s="21" t="s">
        <v>97</v>
      </c>
      <c r="B64" s="39" t="s">
        <v>39</v>
      </c>
      <c r="C64" s="22" t="s">
        <v>489</v>
      </c>
      <c r="D64" s="22">
        <v>63.826024589999975</v>
      </c>
      <c r="E64" s="22">
        <v>180.02296411999998</v>
      </c>
      <c r="F64" s="22">
        <v>79.266578879999827</v>
      </c>
      <c r="G64" s="22">
        <v>-116.88625603999981</v>
      </c>
      <c r="H64" s="22">
        <v>79.592783809999901</v>
      </c>
      <c r="I64" s="22">
        <v>-85.746693769999922</v>
      </c>
      <c r="J64" s="22">
        <v>-126.09556846999999</v>
      </c>
      <c r="K64" s="22">
        <v>42.199950480000041</v>
      </c>
      <c r="L64" s="22">
        <v>157.06344203999993</v>
      </c>
      <c r="M64" s="22">
        <v>-167.58341720999999</v>
      </c>
      <c r="N64" s="22">
        <v>35.910212670000021</v>
      </c>
      <c r="O64" s="22">
        <v>-171.44171415000005</v>
      </c>
      <c r="P64" s="22">
        <v>86.541371650000031</v>
      </c>
      <c r="Q64" s="22">
        <v>298.56660595000011</v>
      </c>
      <c r="R64" s="22">
        <v>114.12908009999973</v>
      </c>
      <c r="S64" s="22">
        <v>-251.55879170999981</v>
      </c>
      <c r="T64" s="22">
        <v>52.54150164999993</v>
      </c>
      <c r="U64" s="22">
        <v>101.12378415999999</v>
      </c>
      <c r="V64" s="22">
        <v>-244.90637132999984</v>
      </c>
      <c r="W64" s="22">
        <v>181.46346924999989</v>
      </c>
      <c r="X64" s="22">
        <v>97.059199380000109</v>
      </c>
      <c r="Y64" s="22">
        <v>129.30387729999995</v>
      </c>
      <c r="Z64" s="22">
        <v>-19.414713909999932</v>
      </c>
      <c r="AA64" s="22">
        <v>-86.772160179999901</v>
      </c>
      <c r="AB64" s="22">
        <v>65.748640029999706</v>
      </c>
      <c r="AC64" s="22">
        <v>99.087007550000067</v>
      </c>
      <c r="AD64" s="22">
        <v>-233.79577061999996</v>
      </c>
      <c r="AE64" s="22">
        <v>96.215940289999907</v>
      </c>
      <c r="AF64" s="22">
        <v>103.80698619999998</v>
      </c>
      <c r="AG64" s="22">
        <v>73.077768380000037</v>
      </c>
      <c r="AH64" s="22">
        <v>-163.20179007999991</v>
      </c>
      <c r="AI64" s="22">
        <v>-15.793259670000054</v>
      </c>
      <c r="AJ64" s="22">
        <v>156.66926672999989</v>
      </c>
      <c r="AK64" s="22">
        <v>28.209315930000201</v>
      </c>
      <c r="AL64" s="22">
        <v>-6.8789099700000662</v>
      </c>
      <c r="AM64" s="22">
        <v>-27.917387559999909</v>
      </c>
      <c r="AN64" s="22">
        <v>-19.089880250000036</v>
      </c>
      <c r="AO64" s="22">
        <v>82.104322710000034</v>
      </c>
      <c r="AP64" s="22">
        <v>-44.650750960000039</v>
      </c>
      <c r="AQ64" s="22">
        <v>-14.823676160000076</v>
      </c>
      <c r="AR64" s="22">
        <v>132.01631002000005</v>
      </c>
      <c r="AS64" s="22">
        <v>88.885918070000017</v>
      </c>
      <c r="AT64" s="22">
        <v>175.28025523999997</v>
      </c>
      <c r="AU64" s="22">
        <v>484.74613918000011</v>
      </c>
      <c r="AV64" s="22">
        <v>311.26792469999975</v>
      </c>
      <c r="AW64" s="22">
        <v>120.06899327000019</v>
      </c>
      <c r="AX64" s="22">
        <v>188.78151896649231</v>
      </c>
      <c r="AY64" s="22">
        <v>208.8739833100002</v>
      </c>
      <c r="AZ64" s="21">
        <v>36.401746839999589</v>
      </c>
      <c r="BA64" s="21">
        <v>185.86788132999982</v>
      </c>
      <c r="BB64" s="21">
        <v>11.869342817212214</v>
      </c>
      <c r="BC64" s="21">
        <v>166.64007782131944</v>
      </c>
      <c r="BD64" s="21">
        <v>83.421332060784579</v>
      </c>
      <c r="BE64" s="21">
        <v>-569.21179333972668</v>
      </c>
      <c r="BF64" s="21">
        <v>124.15759169905594</v>
      </c>
      <c r="BG64" s="21">
        <v>133.80850880287198</v>
      </c>
      <c r="BH64" s="21">
        <v>130.62198268380587</v>
      </c>
      <c r="BI64" s="22">
        <v>-3202.3843956219175</v>
      </c>
      <c r="BJ64" s="22">
        <v>2153.0528106479501</v>
      </c>
      <c r="BK64" s="22">
        <v>344.31508442531958</v>
      </c>
      <c r="BL64" s="22">
        <v>45.921638048865844</v>
      </c>
      <c r="BM64" s="22">
        <v>-100.66657119543072</v>
      </c>
      <c r="BN64" s="22">
        <v>344.18749598528291</v>
      </c>
      <c r="BO64" s="22">
        <v>183.57297707818358</v>
      </c>
      <c r="BP64" s="22">
        <v>141.17072752937989</v>
      </c>
      <c r="BQ64" s="22">
        <v>42.688645474085817</v>
      </c>
      <c r="BR64" s="22">
        <v>-81.871737065649626</v>
      </c>
      <c r="BS64" s="22">
        <v>28.222259236360362</v>
      </c>
      <c r="BT64" s="22">
        <v>3.1763977000005981</v>
      </c>
      <c r="BU64" s="22">
        <v>-21.750166290287797</v>
      </c>
      <c r="BV64" s="22">
        <v>39.388628600000331</v>
      </c>
      <c r="BW64" s="22">
        <v>-99.731981768776734</v>
      </c>
      <c r="BX64" s="22">
        <v>-276.36125719188948</v>
      </c>
      <c r="BY64" s="22">
        <v>254.33255132999994</v>
      </c>
      <c r="BZ64" s="22">
        <v>149.28476688999982</v>
      </c>
      <c r="CA64" s="22">
        <v>-160.68823224999983</v>
      </c>
      <c r="CB64" s="22">
        <v>-2344.0696801600011</v>
      </c>
      <c r="CC64" s="22">
        <v>838.94995655000071</v>
      </c>
      <c r="CD64" s="22">
        <v>290.20300335615502</v>
      </c>
      <c r="CE64" s="22">
        <v>188.90855802000002</v>
      </c>
      <c r="CF64" s="22">
        <v>298.61218007000019</v>
      </c>
      <c r="CG64" s="22">
        <v>391.00110604999975</v>
      </c>
      <c r="CH64" s="22">
        <v>198.58967659999951</v>
      </c>
      <c r="CI64" s="22">
        <v>19.673398230000117</v>
      </c>
      <c r="CJ64" s="22">
        <v>88.846023700000501</v>
      </c>
      <c r="CK64" s="22">
        <v>274.92729410999948</v>
      </c>
      <c r="CL64" s="22">
        <v>375.6</v>
      </c>
      <c r="CM64" s="22">
        <v>-18.599849363679645</v>
      </c>
      <c r="CN64" s="22">
        <v>-1.1701532264792884</v>
      </c>
      <c r="CO64" s="22">
        <v>-142.56287275999966</v>
      </c>
      <c r="CP64" s="22">
        <v>212.99135599753001</v>
      </c>
      <c r="CQ64" s="22">
        <v>170.81032135940998</v>
      </c>
      <c r="CR64" s="22">
        <v>6.6589744680600091</v>
      </c>
      <c r="CS64" s="22">
        <v>540.33999999999992</v>
      </c>
      <c r="CT64" s="22">
        <v>794.30367339999998</v>
      </c>
      <c r="CU64" s="22">
        <v>451.47942026652993</v>
      </c>
      <c r="CV64" s="22">
        <v>713.04356687000018</v>
      </c>
      <c r="CW64" s="22">
        <v>219.55231241999999</v>
      </c>
      <c r="CX64" s="22">
        <v>330.43745999999999</v>
      </c>
      <c r="CY64" s="22">
        <v>620.35230000000001</v>
      </c>
      <c r="CZ64" s="22">
        <v>2428.2698000000005</v>
      </c>
      <c r="DA64" s="22">
        <v>134.48161766999999</v>
      </c>
      <c r="DB64" s="22">
        <v>-46.101061580000021</v>
      </c>
      <c r="DC64" s="22">
        <v>76.343450789999963</v>
      </c>
      <c r="DD64" s="23">
        <v>5.743946412454136</v>
      </c>
      <c r="DE64" s="23">
        <v>-185.49122299999988</v>
      </c>
      <c r="DF64" s="22">
        <v>110.44126300000016</v>
      </c>
      <c r="DG64" s="22">
        <v>-297.81294000000025</v>
      </c>
      <c r="DH64" s="23">
        <v>80.070484410000233</v>
      </c>
      <c r="DI64" s="23">
        <v>389.12984453000007</v>
      </c>
      <c r="DJ64" s="22">
        <v>-197.40550778000011</v>
      </c>
      <c r="DK64" s="23">
        <v>-739.25718828999993</v>
      </c>
      <c r="DL64" s="22">
        <v>89.421247670001037</v>
      </c>
      <c r="DM64" s="22">
        <v>-102.65735455000031</v>
      </c>
      <c r="DN64" s="22">
        <v>-217.16666171399976</v>
      </c>
      <c r="DO64" s="22">
        <v>-124.3</v>
      </c>
      <c r="DP64" s="22">
        <v>459.510622900003</v>
      </c>
      <c r="DQ64" s="22">
        <v>215.34409000000022</v>
      </c>
      <c r="DR64" s="22">
        <v>19.752445346320382</v>
      </c>
      <c r="DS64" s="22">
        <v>-756.94658762698077</v>
      </c>
      <c r="DT64" s="22">
        <v>33.098510330650143</v>
      </c>
      <c r="DU64" s="24">
        <v>-46.180140000000108</v>
      </c>
      <c r="DV64" s="24">
        <v>-639.6931311463162</v>
      </c>
      <c r="DW64" s="22">
        <v>896.1610983367699</v>
      </c>
      <c r="DX64" s="22">
        <v>-793.06115069477028</v>
      </c>
      <c r="DY64" s="22">
        <v>-394.76094450323978</v>
      </c>
      <c r="DZ64" s="22">
        <v>644.17829299999971</v>
      </c>
      <c r="EA64" s="22">
        <v>-237.89506300859989</v>
      </c>
      <c r="EB64" s="22">
        <v>117.1319839818001</v>
      </c>
      <c r="EC64" s="22">
        <v>-0.43804861237009618</v>
      </c>
      <c r="ED64" s="22">
        <v>516.14156883175008</v>
      </c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FY64" s="5"/>
    </row>
    <row r="65" spans="1:380" s="22" customFormat="1" ht="15.75" customHeight="1">
      <c r="A65" s="21" t="s">
        <v>98</v>
      </c>
      <c r="B65" s="39" t="s">
        <v>44</v>
      </c>
      <c r="C65" s="22" t="s">
        <v>490</v>
      </c>
      <c r="D65" s="22">
        <v>-62.652903130000027</v>
      </c>
      <c r="E65" s="22">
        <v>79.020654299999933</v>
      </c>
      <c r="F65" s="22">
        <v>32.903398739999886</v>
      </c>
      <c r="G65" s="22">
        <v>-107.59728551999984</v>
      </c>
      <c r="H65" s="22">
        <v>86.613167579999924</v>
      </c>
      <c r="I65" s="22">
        <v>-127.17677738999993</v>
      </c>
      <c r="J65" s="22">
        <v>-30.411609320000025</v>
      </c>
      <c r="K65" s="22">
        <v>-1.5401710199999457</v>
      </c>
      <c r="L65" s="22">
        <v>90.79680529999996</v>
      </c>
      <c r="M65" s="22">
        <v>-91.380771200000027</v>
      </c>
      <c r="N65" s="22">
        <v>-0.2362804499999811</v>
      </c>
      <c r="O65" s="22">
        <v>43.583487619999971</v>
      </c>
      <c r="P65" s="22">
        <v>84.570946610000021</v>
      </c>
      <c r="Q65" s="22">
        <v>115.27500477000012</v>
      </c>
      <c r="R65" s="22">
        <v>79.842841819999762</v>
      </c>
      <c r="S65" s="22">
        <v>-160.91832375999991</v>
      </c>
      <c r="T65" s="22">
        <v>-0.14986630999999306</v>
      </c>
      <c r="U65" s="22">
        <v>51.28646520999996</v>
      </c>
      <c r="V65" s="22">
        <v>86.91891132000012</v>
      </c>
      <c r="W65" s="22">
        <v>168.58726103999993</v>
      </c>
      <c r="X65" s="22">
        <v>103.72363613000005</v>
      </c>
      <c r="Y65" s="22">
        <v>124.55575523000005</v>
      </c>
      <c r="Z65" s="22">
        <v>-25.313664410000001</v>
      </c>
      <c r="AA65" s="22">
        <v>48.980522530000144</v>
      </c>
      <c r="AB65" s="22">
        <v>23.64870344999963</v>
      </c>
      <c r="AC65" s="22">
        <v>-472.16036644999986</v>
      </c>
      <c r="AD65" s="22">
        <v>-46.573829159999946</v>
      </c>
      <c r="AE65" s="22">
        <v>-0.70028169000011076</v>
      </c>
      <c r="AF65" s="22">
        <v>14.853099359999987</v>
      </c>
      <c r="AG65" s="22">
        <v>96.409145380000041</v>
      </c>
      <c r="AH65" s="22">
        <v>-48.290695269999901</v>
      </c>
      <c r="AI65" s="22">
        <v>-0.34025441000005685</v>
      </c>
      <c r="AJ65" s="22">
        <v>36.488725929999873</v>
      </c>
      <c r="AK65" s="22">
        <v>23.723311290000197</v>
      </c>
      <c r="AL65" s="22">
        <v>-8.8554577900000595</v>
      </c>
      <c r="AM65" s="22">
        <v>-31.355079539999906</v>
      </c>
      <c r="AN65" s="22">
        <v>-3.7096030000043356E-2</v>
      </c>
      <c r="AO65" s="22">
        <v>7.2333282600000075</v>
      </c>
      <c r="AP65" s="22">
        <v>-8.4333491099999947</v>
      </c>
      <c r="AQ65" s="22">
        <v>-0.61606576000008317</v>
      </c>
      <c r="AR65" s="22">
        <v>85.254063780000024</v>
      </c>
      <c r="AS65" s="22">
        <v>88.305001100000027</v>
      </c>
      <c r="AT65" s="22">
        <v>179.59603018999996</v>
      </c>
      <c r="AU65" s="22">
        <v>485.42319221000014</v>
      </c>
      <c r="AV65" s="22">
        <v>1029.0586723099998</v>
      </c>
      <c r="AW65" s="22">
        <v>6.6917080000166607E-2</v>
      </c>
      <c r="AX65" s="22">
        <v>-8.0113559999972495E-2</v>
      </c>
      <c r="AY65" s="22">
        <v>-1.5147999997680017E-3</v>
      </c>
      <c r="AZ65" s="21">
        <v>-0.27259517000038613</v>
      </c>
      <c r="BA65" s="21">
        <v>-2.3753360000227985E-2</v>
      </c>
      <c r="BB65" s="21">
        <v>-9.957708999991155E-2</v>
      </c>
      <c r="BC65" s="21">
        <v>84.42348039000035</v>
      </c>
      <c r="BD65" s="21">
        <v>173.2613646499999</v>
      </c>
      <c r="BE65" s="21">
        <v>-277.43529778999982</v>
      </c>
      <c r="BF65" s="21">
        <v>-7.057422050000457</v>
      </c>
      <c r="BG65" s="21">
        <v>-7.0574220499994915</v>
      </c>
      <c r="BH65" s="21">
        <v>-14.114844100000502</v>
      </c>
      <c r="BI65" s="22">
        <v>0</v>
      </c>
      <c r="BJ65" s="22">
        <v>-7.0574220500003548</v>
      </c>
      <c r="BK65" s="22">
        <v>-14.11484410000009</v>
      </c>
      <c r="BL65" s="22">
        <v>0</v>
      </c>
      <c r="BM65" s="22">
        <v>-7.1</v>
      </c>
      <c r="BN65" s="22">
        <v>-7.1</v>
      </c>
      <c r="BO65" s="22">
        <v>-7.1</v>
      </c>
      <c r="BP65" s="22">
        <v>-7.1</v>
      </c>
      <c r="BQ65" s="22">
        <v>-14.2</v>
      </c>
      <c r="BR65" s="22">
        <v>-1.2407170000551693E-2</v>
      </c>
      <c r="BS65" s="22">
        <v>-14.11410167999993</v>
      </c>
      <c r="BT65" s="22">
        <v>6.4688600005865793E-3</v>
      </c>
      <c r="BU65" s="22">
        <v>-7.10467187000022</v>
      </c>
      <c r="BV65" s="22">
        <v>-7.1186427199997526</v>
      </c>
      <c r="BW65" s="22">
        <v>-7.1375612000006186</v>
      </c>
      <c r="BX65" s="22">
        <v>-7.1003831799992438</v>
      </c>
      <c r="BY65" s="22">
        <v>-7.6861000001372248E-3</v>
      </c>
      <c r="BZ65" s="22">
        <v>-4.5318900000893558E-3</v>
      </c>
      <c r="CA65" s="22">
        <v>4.4845360000090317E-2</v>
      </c>
      <c r="CB65" s="22">
        <v>-2.4202210000294155E-2</v>
      </c>
      <c r="CC65" s="22">
        <v>1.2129479999839543E-2</v>
      </c>
      <c r="CD65" s="22">
        <v>1.3386130000435509E-2</v>
      </c>
      <c r="CE65" s="22">
        <v>2.0796309999786905E-2</v>
      </c>
      <c r="CF65" s="22">
        <v>-4.5007199996689451E-3</v>
      </c>
      <c r="CG65" s="22">
        <v>-3.3535150000170683E-2</v>
      </c>
      <c r="CH65" s="22">
        <v>-4.2605570000614545E-2</v>
      </c>
      <c r="CI65" s="22">
        <v>-4.3445479999718373E-2</v>
      </c>
      <c r="DD65" s="23"/>
      <c r="DE65" s="23"/>
      <c r="DH65" s="23"/>
      <c r="DI65" s="23"/>
      <c r="DK65" s="23"/>
      <c r="DT65" s="22">
        <v>0</v>
      </c>
      <c r="DU65" s="24">
        <v>0</v>
      </c>
      <c r="DV65" s="24">
        <v>2.5864040000669775E-2</v>
      </c>
      <c r="DW65" s="22">
        <v>0</v>
      </c>
      <c r="DX65" s="22">
        <v>0</v>
      </c>
      <c r="DY65" s="22">
        <v>0</v>
      </c>
      <c r="DZ65" s="22">
        <v>0</v>
      </c>
      <c r="EA65" s="22">
        <v>0</v>
      </c>
      <c r="EB65" s="22">
        <v>0</v>
      </c>
      <c r="EC65" s="22">
        <v>0</v>
      </c>
      <c r="ED65" s="22">
        <v>0</v>
      </c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FY65" s="5"/>
    </row>
    <row r="66" spans="1:380" s="22" customFormat="1" ht="15.75" customHeight="1">
      <c r="A66" s="21" t="s">
        <v>99</v>
      </c>
      <c r="B66" s="39" t="s">
        <v>45</v>
      </c>
      <c r="C66" s="22" t="s">
        <v>491</v>
      </c>
      <c r="D66" s="22">
        <v>-126.47892772</v>
      </c>
      <c r="E66" s="22">
        <v>-101.00230982000005</v>
      </c>
      <c r="F66" s="22">
        <v>-46.36318013999994</v>
      </c>
      <c r="G66" s="22">
        <v>9.2889705199999639</v>
      </c>
      <c r="H66" s="22">
        <v>7.0203837700000236</v>
      </c>
      <c r="I66" s="22">
        <v>-41.430083620000005</v>
      </c>
      <c r="J66" s="22">
        <v>95.683959149999964</v>
      </c>
      <c r="K66" s="22">
        <v>-43.740121499999987</v>
      </c>
      <c r="L66" s="22">
        <v>-66.266636739999967</v>
      </c>
      <c r="M66" s="22">
        <v>76.202646009999967</v>
      </c>
      <c r="N66" s="22">
        <v>-36.146493120000002</v>
      </c>
      <c r="O66" s="22">
        <v>215.02520177000002</v>
      </c>
      <c r="P66" s="22">
        <v>-1.9704250400000092</v>
      </c>
      <c r="Q66" s="22">
        <v>-183.29160117999999</v>
      </c>
      <c r="R66" s="22">
        <v>-34.286238279999964</v>
      </c>
      <c r="S66" s="22">
        <v>90.640467949999902</v>
      </c>
      <c r="T66" s="22">
        <v>-52.691367959999923</v>
      </c>
      <c r="U66" s="22">
        <v>-49.837318950000025</v>
      </c>
      <c r="V66" s="22">
        <v>331.82528264999996</v>
      </c>
      <c r="W66" s="22">
        <v>-12.876208209999959</v>
      </c>
      <c r="X66" s="22">
        <v>6.6644367499999362</v>
      </c>
      <c r="Y66" s="22">
        <v>-4.7481220699999085</v>
      </c>
      <c r="Z66" s="22">
        <v>-5.898950500000069</v>
      </c>
      <c r="AA66" s="22">
        <v>135.75268271000004</v>
      </c>
      <c r="AB66" s="22">
        <v>-42.099936580000076</v>
      </c>
      <c r="AC66" s="22">
        <v>-571.24737399999992</v>
      </c>
      <c r="AD66" s="22">
        <v>187.22194146000001</v>
      </c>
      <c r="AE66" s="22">
        <v>-96.916221980000017</v>
      </c>
      <c r="AF66" s="22">
        <v>-88.953886839999996</v>
      </c>
      <c r="AG66" s="22">
        <v>23.331377000000003</v>
      </c>
      <c r="AH66" s="22">
        <v>114.91109481000001</v>
      </c>
      <c r="AI66" s="22">
        <v>15.453005259999998</v>
      </c>
      <c r="AJ66" s="22">
        <v>-120.1805408</v>
      </c>
      <c r="AK66" s="22">
        <v>-4.4860046400000044</v>
      </c>
      <c r="AL66" s="22">
        <v>-1.9765478199999933</v>
      </c>
      <c r="AM66" s="22">
        <v>-3.4376919799999968</v>
      </c>
      <c r="AN66" s="22">
        <v>19.052784219999992</v>
      </c>
      <c r="AO66" s="22">
        <v>-74.870994450000026</v>
      </c>
      <c r="AP66" s="22">
        <v>36.217401850000044</v>
      </c>
      <c r="AQ66" s="22">
        <v>14.207610399999993</v>
      </c>
      <c r="AR66" s="22">
        <v>-46.76224624000001</v>
      </c>
      <c r="AS66" s="22">
        <v>-0.58091696999998987</v>
      </c>
      <c r="AT66" s="22">
        <v>4.3157749499999909</v>
      </c>
      <c r="AU66" s="22">
        <v>0.67705302999999617</v>
      </c>
      <c r="AV66" s="22">
        <v>717.79074761000004</v>
      </c>
      <c r="AW66" s="22">
        <v>-120.00207619000003</v>
      </c>
      <c r="AX66" s="22">
        <v>-188.86163252649229</v>
      </c>
      <c r="AY66" s="22">
        <v>-208.87549810999997</v>
      </c>
      <c r="AZ66" s="21">
        <v>-36.674342009999975</v>
      </c>
      <c r="BA66" s="21">
        <v>-185.89163469000005</v>
      </c>
      <c r="BB66" s="21">
        <v>-11.968919907212126</v>
      </c>
      <c r="BC66" s="21">
        <v>-82.216597431319087</v>
      </c>
      <c r="BD66" s="21">
        <v>89.840032589215326</v>
      </c>
      <c r="BE66" s="21">
        <v>291.77649554972686</v>
      </c>
      <c r="BF66" s="21">
        <v>-131.2150137490564</v>
      </c>
      <c r="BG66" s="21">
        <v>-140.86593085287149</v>
      </c>
      <c r="BH66" s="21">
        <v>-144.73682678380638</v>
      </c>
      <c r="BI66" s="22">
        <v>3202.384395621918</v>
      </c>
      <c r="BJ66" s="22">
        <v>-2160.1102326979503</v>
      </c>
      <c r="BK66" s="22">
        <v>-358.42992852531967</v>
      </c>
      <c r="BL66" s="22">
        <v>-45.921638048865844</v>
      </c>
      <c r="BM66" s="22">
        <v>93.566571195430726</v>
      </c>
      <c r="BN66" s="22">
        <v>-351.28749598528293</v>
      </c>
      <c r="BO66" s="22">
        <v>-190.67297707818358</v>
      </c>
      <c r="BP66" s="22">
        <v>-148.27072752937988</v>
      </c>
      <c r="BQ66" s="22">
        <v>-56.88864547408582</v>
      </c>
      <c r="BR66" s="22">
        <v>81.859329895649068</v>
      </c>
      <c r="BS66" s="22">
        <v>-42.336360916360292</v>
      </c>
      <c r="BT66" s="22">
        <v>-3.1699288400000114</v>
      </c>
      <c r="BU66" s="22">
        <v>14.645494420287577</v>
      </c>
      <c r="BV66" s="22">
        <v>-46.507271320000086</v>
      </c>
      <c r="BW66" s="22">
        <v>92.594420568776115</v>
      </c>
      <c r="BX66" s="22">
        <v>269.26087401189022</v>
      </c>
      <c r="BY66" s="22">
        <v>-254.34023743000009</v>
      </c>
      <c r="BZ66" s="22">
        <v>-149.28929877999991</v>
      </c>
      <c r="CA66" s="22">
        <v>160.73307760999992</v>
      </c>
      <c r="CB66" s="22">
        <v>2344.045477950001</v>
      </c>
      <c r="CC66" s="22">
        <v>-838.93782707000082</v>
      </c>
      <c r="CD66" s="22">
        <v>-290.18961722615461</v>
      </c>
      <c r="CE66" s="22">
        <v>-188.88776171000023</v>
      </c>
      <c r="CF66" s="22">
        <v>-298.61668078999986</v>
      </c>
      <c r="CG66" s="22">
        <v>-391.0346411999999</v>
      </c>
      <c r="CH66" s="22">
        <v>-198.63228217000011</v>
      </c>
      <c r="CI66" s="22">
        <v>-19.716843709999836</v>
      </c>
      <c r="DD66" s="23"/>
      <c r="DE66" s="23"/>
      <c r="DH66" s="23"/>
      <c r="DI66" s="23"/>
      <c r="DK66" s="23"/>
      <c r="DT66" s="22">
        <v>-32.30339740340014</v>
      </c>
      <c r="DU66" s="24">
        <v>46.459020000000159</v>
      </c>
      <c r="DV66" s="24">
        <v>639.71899518631687</v>
      </c>
      <c r="DW66" s="22">
        <v>-896.1610983367699</v>
      </c>
      <c r="DX66" s="22">
        <v>793.06115069476994</v>
      </c>
      <c r="DY66" s="22">
        <v>394.77150596811015</v>
      </c>
      <c r="DZ66" s="22">
        <v>-644.17829299999994</v>
      </c>
      <c r="EA66" s="22">
        <v>237.89506300859995</v>
      </c>
      <c r="EB66" s="22">
        <v>-117.13198398180022</v>
      </c>
      <c r="EC66" s="22">
        <v>0.43804861237005732</v>
      </c>
      <c r="ED66" s="22">
        <v>-516.14156883175019</v>
      </c>
      <c r="EE66" s="22">
        <v>4556.2859928917023</v>
      </c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FY66" s="5"/>
    </row>
    <row r="67" spans="1:380" s="22" customFormat="1" ht="15.75" customHeight="1">
      <c r="A67" s="21" t="s">
        <v>100</v>
      </c>
      <c r="B67" s="39" t="s">
        <v>46</v>
      </c>
      <c r="C67" s="22" t="s">
        <v>492</v>
      </c>
      <c r="AZ67" s="21"/>
      <c r="BA67" s="21"/>
      <c r="BB67" s="21"/>
      <c r="BC67" s="21"/>
      <c r="BD67" s="21"/>
      <c r="BE67" s="21"/>
      <c r="BF67" s="21"/>
      <c r="BG67" s="21"/>
      <c r="BH67" s="21"/>
      <c r="DD67" s="23"/>
      <c r="DE67" s="23"/>
      <c r="DH67" s="23"/>
      <c r="DI67" s="23"/>
      <c r="DK67" s="23"/>
      <c r="DU67" s="24"/>
      <c r="DV67" s="24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FY67" s="5"/>
    </row>
    <row r="68" spans="1:380" s="22" customFormat="1" ht="15.75" customHeight="1">
      <c r="A68" s="21" t="s">
        <v>101</v>
      </c>
      <c r="B68" s="39" t="s">
        <v>40</v>
      </c>
      <c r="C68" s="22" t="s">
        <v>493</v>
      </c>
      <c r="D68" s="22">
        <v>-5.4757362749167839</v>
      </c>
      <c r="E68" s="22">
        <v>8.1642413771999998</v>
      </c>
      <c r="F68" s="22">
        <v>-40.375261870000031</v>
      </c>
      <c r="G68" s="22">
        <v>19.747815040000006</v>
      </c>
      <c r="H68" s="22">
        <v>-22.683754109999967</v>
      </c>
      <c r="I68" s="22">
        <v>61.30984257999998</v>
      </c>
      <c r="J68" s="22">
        <v>19.532406739999999</v>
      </c>
      <c r="K68" s="22">
        <v>46.375225340000014</v>
      </c>
      <c r="L68" s="22">
        <v>-33.168246649999986</v>
      </c>
      <c r="M68" s="22">
        <v>44.049168409999993</v>
      </c>
      <c r="N68" s="22">
        <v>-50.196214210000022</v>
      </c>
      <c r="O68" s="22">
        <v>36.634414630000009</v>
      </c>
      <c r="P68" s="22">
        <v>-49.549710439999984</v>
      </c>
      <c r="Q68" s="22">
        <v>53.685070550000006</v>
      </c>
      <c r="R68" s="22">
        <v>-6.2111073899999667</v>
      </c>
      <c r="S68" s="22">
        <v>99.777074609999914</v>
      </c>
      <c r="T68" s="22">
        <v>20.383801940000012</v>
      </c>
      <c r="U68" s="22">
        <v>-26.323118299999976</v>
      </c>
      <c r="V68" s="22">
        <v>16.179979250000031</v>
      </c>
      <c r="W68" s="22">
        <v>16.886480799999958</v>
      </c>
      <c r="X68" s="22">
        <v>-40.242746000999972</v>
      </c>
      <c r="Y68" s="22">
        <v>-26.830942314000083</v>
      </c>
      <c r="Z68" s="22">
        <v>2.7162250050000694</v>
      </c>
      <c r="AA68" s="22">
        <v>16.354000290000045</v>
      </c>
      <c r="AB68" s="22">
        <v>109.90461946339408</v>
      </c>
      <c r="AC68" s="22">
        <v>-0.91661973000000785</v>
      </c>
      <c r="AD68" s="22">
        <v>35.325517529999985</v>
      </c>
      <c r="AE68" s="22">
        <v>-7.6397880000000953</v>
      </c>
      <c r="AF68" s="22">
        <v>13.170336000000106</v>
      </c>
      <c r="AG68" s="22">
        <v>-20.765712600000029</v>
      </c>
      <c r="AH68" s="22">
        <v>312.52642787000002</v>
      </c>
      <c r="AI68" s="22">
        <v>4.9280262700000037</v>
      </c>
      <c r="AJ68" s="22">
        <v>17.244973729999913</v>
      </c>
      <c r="AK68" s="22">
        <v>24.417999999999921</v>
      </c>
      <c r="AL68" s="22">
        <v>1.8418239999999173</v>
      </c>
      <c r="AM68" s="22">
        <v>105.30222600000025</v>
      </c>
      <c r="AN68" s="22">
        <v>83.601098660618447</v>
      </c>
      <c r="AO68" s="22">
        <v>-9.6941376023998487</v>
      </c>
      <c r="AP68" s="22">
        <v>-6.238999999999999</v>
      </c>
      <c r="AQ68" s="22">
        <v>-2.600000000000017</v>
      </c>
      <c r="AR68" s="22">
        <v>-0.89800000000005298</v>
      </c>
      <c r="AS68" s="22">
        <v>-12.600021918650157</v>
      </c>
      <c r="AT68" s="22">
        <v>-13.438553999999868</v>
      </c>
      <c r="AU68" s="22">
        <v>-377.45622073769999</v>
      </c>
      <c r="AV68" s="22">
        <v>10.447164112500019</v>
      </c>
      <c r="AW68" s="22">
        <v>-3.856000000000023</v>
      </c>
      <c r="AX68" s="22">
        <v>-14.221817993230799</v>
      </c>
      <c r="AY68" s="22">
        <v>19.299609731319915</v>
      </c>
      <c r="AZ68" s="21">
        <v>-42.167956923076957</v>
      </c>
      <c r="BA68" s="21">
        <v>-1.3376420555081086</v>
      </c>
      <c r="BB68" s="21">
        <v>28.036361119102633</v>
      </c>
      <c r="BC68" s="21">
        <v>-10.880723777567226</v>
      </c>
      <c r="BD68" s="21">
        <v>15.287955959881611</v>
      </c>
      <c r="BE68" s="21">
        <v>8.1144833912696814</v>
      </c>
      <c r="BF68" s="21">
        <v>0.76960232782693794</v>
      </c>
      <c r="BG68" s="21">
        <v>36.230697629147969</v>
      </c>
      <c r="BH68" s="21">
        <v>58.363540617432697</v>
      </c>
      <c r="BI68" s="22">
        <v>60.145544266081203</v>
      </c>
      <c r="BJ68" s="22">
        <v>197.08913334872773</v>
      </c>
      <c r="BK68" s="22">
        <v>55.692075432784478</v>
      </c>
      <c r="BL68" s="22">
        <v>-48.209288251315272</v>
      </c>
      <c r="BM68" s="22">
        <v>229.21223930013474</v>
      </c>
      <c r="BN68" s="22">
        <v>6.6682957193562515</v>
      </c>
      <c r="BO68" s="22">
        <v>23.261648663937585</v>
      </c>
      <c r="BP68" s="22">
        <v>3.7718705797048599</v>
      </c>
      <c r="BQ68" s="22">
        <v>141.92007749406008</v>
      </c>
      <c r="BR68" s="22">
        <v>73.369307354625803</v>
      </c>
      <c r="BS68" s="22">
        <v>23.737939904865542</v>
      </c>
      <c r="BT68" s="22">
        <v>222.43974000130001</v>
      </c>
      <c r="BU68" s="22">
        <v>126.52132139422915</v>
      </c>
      <c r="BV68" s="22">
        <v>54.534946321909885</v>
      </c>
      <c r="BW68" s="22">
        <v>5.7947152996248974</v>
      </c>
      <c r="BX68" s="22">
        <v>146.52266922062159</v>
      </c>
      <c r="BY68" s="22">
        <v>-59.502507282820005</v>
      </c>
      <c r="BZ68" s="22">
        <v>100.79799995933992</v>
      </c>
      <c r="CA68" s="22">
        <v>78.03724226369016</v>
      </c>
      <c r="CB68" s="22">
        <v>-14.098551579889964</v>
      </c>
      <c r="CC68" s="22">
        <v>-85.966941548799895</v>
      </c>
      <c r="CD68" s="22">
        <v>-150.42393587747276</v>
      </c>
      <c r="CE68" s="22">
        <v>-50.362387875480152</v>
      </c>
      <c r="CF68" s="22">
        <v>10.559809997990087</v>
      </c>
      <c r="CG68" s="22">
        <v>10.568710022230061</v>
      </c>
      <c r="CH68" s="22">
        <v>-30.721018919030069</v>
      </c>
      <c r="CI68" s="22">
        <v>94.233900357110102</v>
      </c>
      <c r="CJ68" s="22">
        <v>2.6192632034999974</v>
      </c>
      <c r="CK68" s="22">
        <v>-15.153031548610279</v>
      </c>
      <c r="CL68" s="22">
        <v>-30.979106466559919</v>
      </c>
      <c r="CM68" s="22">
        <v>246.06064967307987</v>
      </c>
      <c r="CN68" s="22">
        <v>255.95026425364009</v>
      </c>
      <c r="CO68" s="22">
        <v>39.341708845689631</v>
      </c>
      <c r="CP68" s="22">
        <v>40.935088604960278</v>
      </c>
      <c r="CQ68" s="22">
        <v>12.068150236049938</v>
      </c>
      <c r="CR68" s="22">
        <v>-101.81155822738978</v>
      </c>
      <c r="CS68" s="22">
        <v>-116.76761405611023</v>
      </c>
      <c r="CT68" s="22">
        <v>113.01227629350007</v>
      </c>
      <c r="CU68" s="22">
        <v>44.95845811708994</v>
      </c>
      <c r="CV68" s="22">
        <v>-444.74424703752999</v>
      </c>
      <c r="CW68" s="22">
        <v>46.883300285889959</v>
      </c>
      <c r="CX68" s="22">
        <v>-45.572817253960082</v>
      </c>
      <c r="CY68" s="22">
        <v>-73.352605709859944</v>
      </c>
      <c r="CZ68" s="22">
        <v>0.74555222090990725</v>
      </c>
      <c r="DA68" s="22">
        <v>337.73621705824047</v>
      </c>
      <c r="DB68" s="22">
        <v>431.98319808989993</v>
      </c>
      <c r="DC68" s="22">
        <v>90.30318449480005</v>
      </c>
      <c r="DD68" s="23">
        <v>26.505984707326046</v>
      </c>
      <c r="DE68" s="23">
        <v>78.125110133960362</v>
      </c>
      <c r="DF68" s="22">
        <v>-52.38020298591951</v>
      </c>
      <c r="DG68" s="22">
        <v>-44.476886026510179</v>
      </c>
      <c r="DH68" s="23">
        <v>-39.6526158357198</v>
      </c>
      <c r="DI68" s="23">
        <v>-46.864458847759693</v>
      </c>
      <c r="DJ68" s="22">
        <v>90.110281528269567</v>
      </c>
      <c r="DK68" s="23">
        <v>-8.1471033389102416</v>
      </c>
      <c r="DL68" s="22">
        <v>-31.577108323119504</v>
      </c>
      <c r="DM68" s="22">
        <v>-65.969647922177558</v>
      </c>
      <c r="DN68" s="22">
        <v>-29.640771219231581</v>
      </c>
      <c r="DO68" s="22">
        <v>85.760020852916142</v>
      </c>
      <c r="DP68" s="22">
        <v>-486.20027570996058</v>
      </c>
      <c r="DQ68" s="22">
        <v>12.963364615714852</v>
      </c>
      <c r="DR68" s="22">
        <v>-39.317098871020448</v>
      </c>
      <c r="DS68" s="22">
        <v>-55.317818998932722</v>
      </c>
      <c r="DT68" s="22">
        <v>1.6334476249249015</v>
      </c>
      <c r="DU68" s="24">
        <v>-89.687309784300908</v>
      </c>
      <c r="DV68" s="24">
        <v>86.21348857774494</v>
      </c>
      <c r="DW68" s="22">
        <v>-281.78615175372312</v>
      </c>
      <c r="DX68" s="22">
        <v>-174.0885028903237</v>
      </c>
      <c r="DY68" s="22">
        <v>-74.893424319875905</v>
      </c>
      <c r="DZ68" s="22">
        <v>80.681114385906881</v>
      </c>
      <c r="EA68" s="22">
        <v>-175.97075458380314</v>
      </c>
      <c r="EB68" s="22">
        <v>-38.363054667506781</v>
      </c>
      <c r="EC68" s="22">
        <v>32.796091189685647</v>
      </c>
      <c r="ED68" s="22">
        <v>-319.89389002863038</v>
      </c>
      <c r="EE68" s="22">
        <v>267.6303234522008</v>
      </c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FY68" s="5"/>
    </row>
    <row r="69" spans="1:380" s="22" customFormat="1" ht="15.75" customHeight="1">
      <c r="A69" s="21" t="s">
        <v>102</v>
      </c>
      <c r="B69" s="39" t="s">
        <v>47</v>
      </c>
      <c r="C69" s="22" t="s">
        <v>673</v>
      </c>
      <c r="AZ69" s="21"/>
      <c r="BA69" s="21"/>
      <c r="BB69" s="21"/>
      <c r="BC69" s="21"/>
      <c r="BD69" s="21"/>
      <c r="BE69" s="21"/>
      <c r="BF69" s="21"/>
      <c r="BG69" s="21"/>
      <c r="BH69" s="21"/>
      <c r="DD69" s="23"/>
      <c r="DE69" s="23"/>
      <c r="DH69" s="23"/>
      <c r="DI69" s="23"/>
      <c r="DK69" s="23"/>
      <c r="DU69" s="24"/>
      <c r="DV69" s="24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FY69" s="5"/>
    </row>
    <row r="70" spans="1:380" s="22" customFormat="1" ht="15.75" customHeight="1">
      <c r="A70" s="21" t="s">
        <v>103</v>
      </c>
      <c r="B70" s="39" t="s">
        <v>48</v>
      </c>
      <c r="C70" s="22" t="s">
        <v>674</v>
      </c>
      <c r="AZ70" s="21"/>
      <c r="BA70" s="21"/>
      <c r="BB70" s="21"/>
      <c r="BC70" s="21"/>
      <c r="BD70" s="21"/>
      <c r="BE70" s="21"/>
      <c r="BF70" s="21"/>
      <c r="BG70" s="21"/>
      <c r="BH70" s="21"/>
      <c r="DD70" s="23"/>
      <c r="DE70" s="23"/>
      <c r="DH70" s="23"/>
      <c r="DI70" s="23"/>
      <c r="DK70" s="23"/>
      <c r="DU70" s="24"/>
      <c r="DV70" s="24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FY70" s="5"/>
    </row>
    <row r="71" spans="1:380" s="22" customFormat="1" ht="15.75" customHeight="1">
      <c r="A71" s="21" t="s">
        <v>104</v>
      </c>
      <c r="B71" s="39" t="s">
        <v>49</v>
      </c>
      <c r="C71" s="22" t="s">
        <v>675</v>
      </c>
      <c r="AZ71" s="21"/>
      <c r="BA71" s="21"/>
      <c r="BB71" s="21"/>
      <c r="BC71" s="21"/>
      <c r="BD71" s="21"/>
      <c r="BE71" s="21"/>
      <c r="BF71" s="21"/>
      <c r="BG71" s="21"/>
      <c r="BH71" s="21"/>
      <c r="DD71" s="23"/>
      <c r="DE71" s="23"/>
      <c r="DH71" s="23"/>
      <c r="DI71" s="23"/>
      <c r="DK71" s="23"/>
      <c r="DU71" s="24"/>
      <c r="DV71" s="24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FY71" s="5"/>
    </row>
    <row r="72" spans="1:380" s="22" customFormat="1" ht="15.75" customHeight="1">
      <c r="A72" s="21" t="s">
        <v>105</v>
      </c>
      <c r="B72" s="39" t="s">
        <v>50</v>
      </c>
      <c r="C72" s="22" t="s">
        <v>676</v>
      </c>
      <c r="AZ72" s="21"/>
      <c r="BA72" s="21"/>
      <c r="BB72" s="21"/>
      <c r="BC72" s="21"/>
      <c r="BD72" s="21"/>
      <c r="BE72" s="21"/>
      <c r="BF72" s="21"/>
      <c r="BG72" s="21"/>
      <c r="BH72" s="21"/>
      <c r="DD72" s="23"/>
      <c r="DE72" s="23"/>
      <c r="DH72" s="23"/>
      <c r="DI72" s="23"/>
      <c r="DK72" s="23"/>
      <c r="DU72" s="24"/>
      <c r="DV72" s="24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FY72" s="5"/>
    </row>
    <row r="73" spans="1:380" s="22" customFormat="1" ht="15.75" customHeight="1">
      <c r="A73" s="21" t="s">
        <v>106</v>
      </c>
      <c r="B73" s="39" t="s">
        <v>41</v>
      </c>
      <c r="C73" s="22" t="s">
        <v>494</v>
      </c>
      <c r="D73" s="22">
        <v>7.5</v>
      </c>
      <c r="E73" s="22">
        <v>0</v>
      </c>
      <c r="F73" s="22">
        <v>0</v>
      </c>
      <c r="G73" s="22">
        <v>0</v>
      </c>
      <c r="H73" s="22">
        <v>0.1</v>
      </c>
      <c r="I73" s="22">
        <v>0.1</v>
      </c>
      <c r="J73" s="22">
        <v>0.6</v>
      </c>
      <c r="K73" s="22">
        <v>2</v>
      </c>
      <c r="L73" s="22">
        <v>0</v>
      </c>
      <c r="M73" s="22">
        <v>0</v>
      </c>
      <c r="N73" s="22">
        <v>0</v>
      </c>
      <c r="O73" s="22">
        <v>0</v>
      </c>
      <c r="P73" s="22">
        <v>0.1</v>
      </c>
      <c r="Q73" s="22">
        <v>0.1</v>
      </c>
      <c r="R73" s="22">
        <v>1.1000000000000001</v>
      </c>
      <c r="S73" s="22">
        <v>0</v>
      </c>
      <c r="T73" s="22">
        <v>0.1</v>
      </c>
      <c r="U73" s="22">
        <v>-0.8</v>
      </c>
      <c r="V73" s="22">
        <v>-0.4</v>
      </c>
      <c r="W73" s="22">
        <v>0.1</v>
      </c>
      <c r="X73" s="22">
        <v>1.4</v>
      </c>
      <c r="Y73" s="22">
        <v>0</v>
      </c>
      <c r="Z73" s="22">
        <v>5.1851880000010134E-2</v>
      </c>
      <c r="AA73" s="22">
        <v>14.610941599999993</v>
      </c>
      <c r="AB73" s="22">
        <v>6.4600000000000005E-2</v>
      </c>
      <c r="AC73" s="22">
        <v>6.3600000000000004E-2</v>
      </c>
      <c r="AD73" s="22">
        <v>-1.1100000000000001</v>
      </c>
      <c r="AE73" s="22">
        <v>2.7160000000000002</v>
      </c>
      <c r="AF73" s="22">
        <v>0.122</v>
      </c>
      <c r="AG73" s="22">
        <v>-0.02</v>
      </c>
      <c r="AH73" s="22">
        <v>0.68600000000000005</v>
      </c>
      <c r="AI73" s="22">
        <v>-4.2000000000000003E-2</v>
      </c>
      <c r="AJ73" s="22">
        <v>-8.0000000000000002E-3</v>
      </c>
      <c r="AK73" s="22">
        <v>0.12</v>
      </c>
      <c r="AL73" s="22">
        <v>6.3E-2</v>
      </c>
      <c r="AM73" s="22">
        <v>0</v>
      </c>
      <c r="AN73" s="22">
        <v>11.816000000000001</v>
      </c>
      <c r="AO73" s="22">
        <v>0.12</v>
      </c>
      <c r="AP73" s="22">
        <v>0</v>
      </c>
      <c r="AQ73" s="22">
        <v>0</v>
      </c>
      <c r="AR73" s="22">
        <v>7.0000000000000007E-2</v>
      </c>
      <c r="AS73" s="22">
        <v>0</v>
      </c>
      <c r="AT73" s="22">
        <v>6.7500000000000004E-2</v>
      </c>
      <c r="AU73" s="22">
        <v>0</v>
      </c>
      <c r="AV73" s="22">
        <v>0</v>
      </c>
      <c r="AW73" s="22">
        <v>1.08E-3</v>
      </c>
      <c r="AX73" s="22">
        <v>-0.76300000000000001</v>
      </c>
      <c r="AY73" s="22">
        <v>-0.39</v>
      </c>
      <c r="AZ73" s="21">
        <v>2.2935779999999704</v>
      </c>
      <c r="BA73" s="21">
        <v>-0.45871560000002382</v>
      </c>
      <c r="BB73" s="21">
        <v>0.11605979525434972</v>
      </c>
      <c r="BC73" s="22">
        <v>0</v>
      </c>
      <c r="BD73" s="22">
        <v>0</v>
      </c>
      <c r="BE73" s="22">
        <v>0</v>
      </c>
      <c r="BF73" s="22">
        <v>0</v>
      </c>
      <c r="BG73" s="21">
        <v>3.2696559999999999</v>
      </c>
      <c r="BH73" s="21">
        <v>10</v>
      </c>
      <c r="BI73" s="22">
        <v>13.611000255783141</v>
      </c>
      <c r="BJ73" s="22">
        <v>-6.8555002660557626E-2</v>
      </c>
      <c r="BK73" s="22">
        <v>0</v>
      </c>
      <c r="BL73" s="22">
        <v>-7.4966490400000003</v>
      </c>
      <c r="BM73" s="22">
        <v>-0.24592252999999933</v>
      </c>
      <c r="BN73" s="22">
        <v>0.11493009000000005</v>
      </c>
      <c r="BO73" s="22">
        <v>0</v>
      </c>
      <c r="BP73" s="22">
        <v>-7.0445135599999995</v>
      </c>
      <c r="BQ73" s="22">
        <v>-0.93809524</v>
      </c>
      <c r="BR73" s="22">
        <v>0.93482366357798186</v>
      </c>
      <c r="BS73" s="22">
        <v>0.18504275999999978</v>
      </c>
      <c r="BT73" s="22">
        <v>0</v>
      </c>
      <c r="BU73" s="22">
        <v>-6.5239667199999998</v>
      </c>
      <c r="BV73" s="22">
        <v>-9.5731959999999963E-2</v>
      </c>
      <c r="BW73" s="22">
        <v>0</v>
      </c>
      <c r="BX73" s="22">
        <v>0</v>
      </c>
      <c r="BY73" s="22">
        <v>0</v>
      </c>
      <c r="BZ73" s="22">
        <v>3</v>
      </c>
      <c r="CA73" s="22">
        <v>-1.7988033599999993</v>
      </c>
      <c r="CB73" s="22">
        <v>0</v>
      </c>
      <c r="CC73" s="22">
        <v>0</v>
      </c>
      <c r="CD73" s="22">
        <v>0</v>
      </c>
      <c r="CE73" s="22">
        <v>0</v>
      </c>
      <c r="CF73" s="22">
        <v>-3</v>
      </c>
      <c r="CG73" s="22">
        <v>0.13975154000000015</v>
      </c>
      <c r="CH73" s="22">
        <v>0</v>
      </c>
      <c r="CI73" s="22">
        <v>0</v>
      </c>
      <c r="CJ73" s="22">
        <v>0.39596274000000103</v>
      </c>
      <c r="CK73" s="22">
        <v>0</v>
      </c>
      <c r="CL73" s="22">
        <v>0</v>
      </c>
      <c r="CM73" s="22">
        <v>-4.6945577899999984</v>
      </c>
      <c r="CN73" s="22">
        <v>0</v>
      </c>
      <c r="CO73" s="22">
        <v>18.489999999999998</v>
      </c>
      <c r="CP73" s="22">
        <v>0</v>
      </c>
      <c r="CQ73" s="22">
        <v>10.02329192</v>
      </c>
      <c r="CR73" s="22">
        <v>15.205468949999998</v>
      </c>
      <c r="CS73" s="22">
        <v>3</v>
      </c>
      <c r="CT73" s="22">
        <v>0</v>
      </c>
      <c r="CU73" s="22">
        <v>0.19798135999999986</v>
      </c>
      <c r="CV73" s="22">
        <v>0</v>
      </c>
      <c r="CW73" s="22">
        <v>0</v>
      </c>
      <c r="CX73" s="22">
        <v>1.8214285699999999</v>
      </c>
      <c r="CY73" s="22">
        <v>0</v>
      </c>
      <c r="CZ73" s="22">
        <v>2.4315477099999998</v>
      </c>
      <c r="DA73" s="22">
        <v>-8</v>
      </c>
      <c r="DB73" s="22">
        <v>0</v>
      </c>
      <c r="DC73" s="22">
        <v>0</v>
      </c>
      <c r="DD73" s="23">
        <v>0</v>
      </c>
      <c r="DE73" s="23">
        <v>0</v>
      </c>
      <c r="DF73" s="22">
        <v>0</v>
      </c>
      <c r="DG73" s="22">
        <v>0</v>
      </c>
      <c r="DH73" s="23">
        <v>0</v>
      </c>
      <c r="DI73" s="23">
        <v>0</v>
      </c>
      <c r="DJ73" s="41">
        <v>0</v>
      </c>
      <c r="DK73" s="23">
        <v>0</v>
      </c>
      <c r="DL73" s="22">
        <v>0</v>
      </c>
      <c r="DM73" s="22">
        <v>-5.45562272</v>
      </c>
      <c r="DN73" s="22">
        <v>-2.890625</v>
      </c>
      <c r="DO73" s="22">
        <v>0</v>
      </c>
      <c r="DP73" s="22">
        <v>0</v>
      </c>
      <c r="DQ73" s="22">
        <v>0</v>
      </c>
      <c r="DR73" s="22">
        <v>0</v>
      </c>
      <c r="DS73" s="22">
        <v>0</v>
      </c>
      <c r="DT73" s="22">
        <v>-0.40474429000000001</v>
      </c>
      <c r="DU73" s="24">
        <v>0</v>
      </c>
      <c r="DV73" s="24">
        <v>0</v>
      </c>
      <c r="DW73" s="22">
        <v>0</v>
      </c>
      <c r="DX73" s="22">
        <v>0</v>
      </c>
      <c r="DY73" s="22">
        <v>0</v>
      </c>
      <c r="DZ73" s="22">
        <v>0</v>
      </c>
      <c r="EA73" s="22">
        <v>0</v>
      </c>
      <c r="EB73" s="22">
        <v>0</v>
      </c>
      <c r="EC73" s="22">
        <v>0</v>
      </c>
      <c r="ED73" s="22">
        <v>0</v>
      </c>
      <c r="EE73" s="22">
        <v>0</v>
      </c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FY73" s="5"/>
    </row>
    <row r="74" spans="1:380" s="22" customFormat="1" ht="15.75" customHeight="1">
      <c r="A74" s="21" t="s">
        <v>107</v>
      </c>
      <c r="B74" s="39" t="s">
        <v>42</v>
      </c>
      <c r="C74" s="22" t="s">
        <v>495</v>
      </c>
      <c r="D74" s="22">
        <v>-0.91300000000001091</v>
      </c>
      <c r="E74" s="22">
        <v>4.9639999999999986</v>
      </c>
      <c r="F74" s="22">
        <v>0.92200000000002547</v>
      </c>
      <c r="G74" s="22">
        <v>-1.0060000000000286</v>
      </c>
      <c r="H74" s="22">
        <v>3.5670000000000073</v>
      </c>
      <c r="I74" s="22">
        <v>3.3530000000000086</v>
      </c>
      <c r="J74" s="22">
        <v>2.6639999999999873</v>
      </c>
      <c r="K74" s="22">
        <v>0.2680000000000291</v>
      </c>
      <c r="L74" s="22">
        <v>2.9559999999999604</v>
      </c>
      <c r="M74" s="22">
        <v>4.0920000000000414</v>
      </c>
      <c r="N74" s="22">
        <v>0.94299999999998363</v>
      </c>
      <c r="O74" s="22">
        <v>11.336000000000013</v>
      </c>
      <c r="P74" s="22">
        <v>-2.7800000000000296</v>
      </c>
      <c r="Q74" s="22">
        <v>1.1960000000000264</v>
      </c>
      <c r="R74" s="22">
        <v>-15.593999999999994</v>
      </c>
      <c r="S74" s="22">
        <v>-5.2930000000000064</v>
      </c>
      <c r="T74" s="22">
        <v>-5.6400000000000432</v>
      </c>
      <c r="U74" s="22">
        <v>-7.3389999999999986</v>
      </c>
      <c r="V74" s="22">
        <v>-8.6279999999999859</v>
      </c>
      <c r="W74" s="22">
        <v>-6.84699999999998</v>
      </c>
      <c r="X74" s="22">
        <v>-7.6220000000000141</v>
      </c>
      <c r="Y74" s="22">
        <v>-6.257000000000005</v>
      </c>
      <c r="Z74" s="22">
        <v>1.0769999999999982</v>
      </c>
      <c r="AA74" s="22">
        <v>-14.745999999999981</v>
      </c>
      <c r="AB74" s="22">
        <v>-3.5843807920941231</v>
      </c>
      <c r="AC74" s="22">
        <v>-9.0011395444450102</v>
      </c>
      <c r="AD74" s="22">
        <v>30.38067471030255</v>
      </c>
      <c r="AE74" s="22">
        <v>-9.7063064644125348</v>
      </c>
      <c r="AF74" s="22">
        <v>-7.0715398144549795</v>
      </c>
      <c r="AG74" s="22">
        <v>-6.8291469511449918</v>
      </c>
      <c r="AH74" s="22">
        <v>-6.2487939226450067</v>
      </c>
      <c r="AI74" s="22">
        <v>-5.7797187716449843</v>
      </c>
      <c r="AJ74" s="22">
        <v>-4.5641278569636166</v>
      </c>
      <c r="AK74" s="22">
        <v>-2.1304059387803136</v>
      </c>
      <c r="AL74" s="22">
        <v>2.5430620864920002</v>
      </c>
      <c r="AM74" s="22">
        <v>4.2825706778330073</v>
      </c>
      <c r="AN74" s="22">
        <v>-2.597686092448015</v>
      </c>
      <c r="AO74" s="22">
        <v>5.8758815936330109</v>
      </c>
      <c r="AP74" s="22">
        <v>197.05732792759198</v>
      </c>
      <c r="AQ74" s="22">
        <v>-55.339171877507013</v>
      </c>
      <c r="AR74" s="22">
        <v>-18.673822318948996</v>
      </c>
      <c r="AS74" s="22">
        <v>-6.0000889036279794</v>
      </c>
      <c r="AT74" s="22">
        <v>-36.336365984522011</v>
      </c>
      <c r="AU74" s="22">
        <v>-21.974374302619012</v>
      </c>
      <c r="AV74" s="22">
        <v>-36.470056440646992</v>
      </c>
      <c r="AW74" s="22">
        <v>-12.368255296607998</v>
      </c>
      <c r="AX74" s="22">
        <v>-8.7521787925057595</v>
      </c>
      <c r="AY74" s="22">
        <v>81.393301711452494</v>
      </c>
      <c r="AZ74" s="21">
        <v>57.221547620545429</v>
      </c>
      <c r="BA74" s="21">
        <v>-42.636997420249841</v>
      </c>
      <c r="BB74" s="21">
        <v>30.994356802591202</v>
      </c>
      <c r="BC74" s="21">
        <v>-13.190015525000002</v>
      </c>
      <c r="BD74" s="21">
        <v>-7.2370364604799997</v>
      </c>
      <c r="BE74" s="21">
        <v>-28.027329164455413</v>
      </c>
      <c r="BF74" s="21">
        <v>-2.0250620834873563</v>
      </c>
      <c r="BG74" s="21">
        <v>-5.5111005172999992</v>
      </c>
      <c r="BH74" s="21">
        <v>0.75935707439999867</v>
      </c>
      <c r="BI74" s="22">
        <v>11.917262739691211</v>
      </c>
      <c r="BJ74" s="22">
        <v>-2099.3351314615502</v>
      </c>
      <c r="BK74" s="22">
        <v>30.795247046699998</v>
      </c>
      <c r="BL74" s="22">
        <v>-14.907090419839999</v>
      </c>
      <c r="BM74" s="22">
        <v>-6.2645402340799947</v>
      </c>
      <c r="BN74" s="22">
        <v>-11.314692180750004</v>
      </c>
      <c r="BO74" s="22">
        <v>-5.7690842647</v>
      </c>
      <c r="BP74" s="22">
        <v>70.46513680370002</v>
      </c>
      <c r="BQ74" s="22">
        <v>-10.149450569200015</v>
      </c>
      <c r="BR74" s="22">
        <v>39.166943223340013</v>
      </c>
      <c r="BS74" s="22">
        <v>76.688461710080006</v>
      </c>
      <c r="BT74" s="22">
        <v>-20.125220104280004</v>
      </c>
      <c r="BU74" s="22">
        <v>13.683419472360015</v>
      </c>
      <c r="BV74" s="22">
        <v>-3.6683000724800041</v>
      </c>
      <c r="BW74" s="22">
        <v>-135.85721581709998</v>
      </c>
      <c r="BX74" s="22">
        <v>2.7680327842000008</v>
      </c>
      <c r="BY74" s="22">
        <v>-10.824206574859998</v>
      </c>
      <c r="BZ74" s="22">
        <v>2.3089273877399963</v>
      </c>
      <c r="CA74" s="22">
        <v>170.23227396145001</v>
      </c>
      <c r="CB74" s="22">
        <v>1941.9065435918101</v>
      </c>
      <c r="CC74" s="22">
        <v>-5.49268972001998</v>
      </c>
      <c r="CD74" s="22">
        <v>-2.2685202861799896</v>
      </c>
      <c r="CE74" s="22">
        <v>2.7816147578199892</v>
      </c>
      <c r="CF74" s="22">
        <v>12.210158461059979</v>
      </c>
      <c r="CG74" s="22">
        <v>1.5038607871000294</v>
      </c>
      <c r="CH74" s="22">
        <v>25.09643566389996</v>
      </c>
      <c r="CI74" s="22">
        <v>94.491258376500014</v>
      </c>
      <c r="CJ74" s="22">
        <v>15.491776493759998</v>
      </c>
      <c r="CK74" s="22">
        <v>-10.551909613280005</v>
      </c>
      <c r="CL74" s="22">
        <v>-95.111345781439994</v>
      </c>
      <c r="CM74" s="22">
        <v>-15.494889914480007</v>
      </c>
      <c r="CN74" s="22">
        <v>-18.749247652979992</v>
      </c>
      <c r="CO74" s="22">
        <v>-121.10978093778002</v>
      </c>
      <c r="CP74" s="22">
        <v>-4.0931943659600094</v>
      </c>
      <c r="CQ74" s="22">
        <v>57.462557336760007</v>
      </c>
      <c r="CR74" s="22">
        <v>-62.160676230279996</v>
      </c>
      <c r="CS74" s="22">
        <v>21.868934516659984</v>
      </c>
      <c r="CT74" s="22">
        <v>-6.7050513283199642</v>
      </c>
      <c r="CU74" s="22">
        <v>-64.404339942999968</v>
      </c>
      <c r="CV74" s="22">
        <v>44.121581726399995</v>
      </c>
      <c r="CW74" s="22">
        <v>6.5717915487799949</v>
      </c>
      <c r="CX74" s="22">
        <v>54.200866067620005</v>
      </c>
      <c r="CY74" s="22">
        <v>-5.6265204226000014</v>
      </c>
      <c r="CZ74" s="22">
        <v>-1.5209885676799892</v>
      </c>
      <c r="DA74" s="22">
        <v>31.263577444920003</v>
      </c>
      <c r="DB74" s="22">
        <v>2.3003437544600001</v>
      </c>
      <c r="DC74" s="22">
        <v>2.1757242207800007</v>
      </c>
      <c r="DD74" s="23">
        <v>1.6227203376394506</v>
      </c>
      <c r="DE74" s="23">
        <v>-5.7249401999825977E-4</v>
      </c>
      <c r="DF74" s="22">
        <v>171.5</v>
      </c>
      <c r="DG74" s="22">
        <v>80</v>
      </c>
      <c r="DH74" s="23">
        <v>7.0538037682999981</v>
      </c>
      <c r="DI74" s="23">
        <v>-9.684312937000005</v>
      </c>
      <c r="DJ74" s="41">
        <v>-3.4695771690400115</v>
      </c>
      <c r="DK74" s="23">
        <v>4.7132213995000001</v>
      </c>
      <c r="DL74" s="22">
        <v>3.8622851746599949</v>
      </c>
      <c r="DM74" s="22">
        <v>2.5734467366199998</v>
      </c>
      <c r="DN74" s="22">
        <v>-73.407476372869993</v>
      </c>
      <c r="DO74" s="22">
        <v>1.2250918556399997</v>
      </c>
      <c r="DP74" s="22">
        <v>-148.95650140084001</v>
      </c>
      <c r="DQ74" s="22">
        <v>-101.10710900782003</v>
      </c>
      <c r="DR74" s="22">
        <v>-5.2031230782500089</v>
      </c>
      <c r="DS74" s="22">
        <v>-1.8893777301400014</v>
      </c>
      <c r="DT74" s="22">
        <v>16.563047967769052</v>
      </c>
      <c r="DU74" s="24">
        <v>8.8483397399606147</v>
      </c>
      <c r="DV74" s="24">
        <v>-14.466727690803648</v>
      </c>
      <c r="DW74" s="22">
        <v>-61.949957239301398</v>
      </c>
      <c r="DX74" s="22">
        <v>-23.938652551204473</v>
      </c>
      <c r="DY74" s="22">
        <v>-44.40190473410135</v>
      </c>
      <c r="DZ74" s="22">
        <v>-49.989014547034103</v>
      </c>
      <c r="EA74" s="22">
        <v>-43.31319043288174</v>
      </c>
      <c r="EB74" s="22">
        <v>-27.412861969403064</v>
      </c>
      <c r="EC74" s="22">
        <v>-43.922477666005534</v>
      </c>
      <c r="ED74" s="22">
        <v>-68.274269701853626</v>
      </c>
      <c r="EE74" s="22">
        <v>-63.818999979349989</v>
      </c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FY74" s="5"/>
    </row>
    <row r="75" spans="1:380" s="30" customFormat="1" ht="15.75" customHeight="1">
      <c r="A75" s="21" t="s">
        <v>108</v>
      </c>
      <c r="B75" s="38" t="s">
        <v>769</v>
      </c>
      <c r="C75" s="30" t="s">
        <v>884</v>
      </c>
      <c r="AZ75" s="29"/>
      <c r="BA75" s="29"/>
      <c r="BB75" s="29"/>
      <c r="BC75" s="29"/>
      <c r="BD75" s="29"/>
      <c r="BE75" s="29"/>
      <c r="BF75" s="29"/>
      <c r="BG75" s="29"/>
      <c r="BH75" s="29"/>
      <c r="DD75" s="31"/>
      <c r="DE75" s="31"/>
      <c r="DH75" s="31"/>
      <c r="DI75" s="31"/>
      <c r="DJ75" s="42"/>
      <c r="DK75" s="31"/>
      <c r="DU75" s="32"/>
      <c r="DV75" s="32"/>
      <c r="EF75" s="66">
        <f>EF34+EF27</f>
        <v>862.12634414599131</v>
      </c>
      <c r="EG75" s="66">
        <f t="shared" ref="EG75:FO75" si="30">EG34+EG27</f>
        <v>-369.00476364896684</v>
      </c>
      <c r="EH75" s="66">
        <f t="shared" si="30"/>
        <v>1064.5126297404479</v>
      </c>
      <c r="EI75" s="66">
        <f t="shared" si="30"/>
        <v>860.67834949550229</v>
      </c>
      <c r="EJ75" s="66">
        <f t="shared" si="30"/>
        <v>1366.902585056383</v>
      </c>
      <c r="EK75" s="66">
        <f t="shared" si="30"/>
        <v>1577.0874075758632</v>
      </c>
      <c r="EL75" s="66">
        <f t="shared" si="30"/>
        <v>851.97555291287563</v>
      </c>
      <c r="EM75" s="66">
        <f t="shared" si="30"/>
        <v>-44.058434226961708</v>
      </c>
      <c r="EN75" s="66">
        <f t="shared" si="30"/>
        <v>1523.7705898317124</v>
      </c>
      <c r="EO75" s="66">
        <f t="shared" si="30"/>
        <v>535.68748038166609</v>
      </c>
      <c r="EP75" s="66">
        <f t="shared" si="30"/>
        <v>-581.1670932079229</v>
      </c>
      <c r="EQ75" s="66">
        <f t="shared" si="30"/>
        <v>6994.4869243204639</v>
      </c>
      <c r="ER75" s="66">
        <f t="shared" si="30"/>
        <v>-720.74069969109905</v>
      </c>
      <c r="ES75" s="66">
        <f t="shared" si="30"/>
        <v>-400.47617082306982</v>
      </c>
      <c r="ET75" s="66">
        <f t="shared" si="30"/>
        <v>636.9720550181886</v>
      </c>
      <c r="EU75" s="66">
        <f t="shared" si="30"/>
        <v>60.832016018970307</v>
      </c>
      <c r="EV75" s="66">
        <f t="shared" si="30"/>
        <v>-1318.5098781037409</v>
      </c>
      <c r="EW75" s="66">
        <f t="shared" si="30"/>
        <v>440.69637056233609</v>
      </c>
      <c r="EX75" s="66">
        <f t="shared" si="30"/>
        <v>-5.5697492343037993</v>
      </c>
      <c r="EY75" s="66">
        <f t="shared" si="30"/>
        <v>-292.16857644648439</v>
      </c>
      <c r="EZ75" s="66">
        <f t="shared" si="30"/>
        <v>2344.8328371324383</v>
      </c>
      <c r="FA75" s="66">
        <f t="shared" si="30"/>
        <v>130.10979672988287</v>
      </c>
      <c r="FB75" s="66">
        <f t="shared" si="30"/>
        <v>-1657.084253478421</v>
      </c>
      <c r="FC75" s="66">
        <f t="shared" si="30"/>
        <v>6818.3340283683383</v>
      </c>
      <c r="FD75" s="66">
        <f t="shared" si="30"/>
        <v>6627.8379272047951</v>
      </c>
      <c r="FE75" s="66">
        <f t="shared" si="30"/>
        <v>-748.82821039317912</v>
      </c>
      <c r="FF75" s="66">
        <f t="shared" si="30"/>
        <v>2147.7948748736544</v>
      </c>
      <c r="FG75" s="66">
        <f t="shared" si="30"/>
        <v>-866.07705739720984</v>
      </c>
      <c r="FH75" s="66">
        <f t="shared" si="30"/>
        <v>-2052.7410348229587</v>
      </c>
      <c r="FI75" s="66">
        <f t="shared" si="30"/>
        <v>1297.7103692634967</v>
      </c>
      <c r="FJ75" s="66">
        <f t="shared" si="30"/>
        <v>106.92703545828761</v>
      </c>
      <c r="FK75" s="66">
        <f t="shared" si="30"/>
        <v>-461.51862202194047</v>
      </c>
      <c r="FL75" s="66">
        <f t="shared" si="30"/>
        <v>-28.008724763967791</v>
      </c>
      <c r="FM75" s="66">
        <f t="shared" si="30"/>
        <v>3252.7669152190128</v>
      </c>
      <c r="FN75" s="66">
        <f t="shared" si="30"/>
        <v>-149.77482796287654</v>
      </c>
      <c r="FO75" s="66">
        <f t="shared" si="30"/>
        <v>1647.7480572723593</v>
      </c>
      <c r="FP75" s="66">
        <f t="shared" ref="FP75:FT75" si="31">FP34+FP27</f>
        <v>2375.9213360721742</v>
      </c>
      <c r="FQ75" s="66">
        <f t="shared" si="31"/>
        <v>1860.4464247970711</v>
      </c>
      <c r="FR75" s="66">
        <f t="shared" si="31"/>
        <v>2868.978566882588</v>
      </c>
      <c r="FS75" s="66">
        <f t="shared" si="31"/>
        <v>1731.8795828126667</v>
      </c>
      <c r="FT75" s="66">
        <f t="shared" si="31"/>
        <v>-92.395794161075628</v>
      </c>
      <c r="FU75" s="71"/>
      <c r="FV75" s="71"/>
      <c r="FW75" s="71"/>
      <c r="FX75" s="71"/>
      <c r="FY75" s="5"/>
      <c r="FZ75" s="22"/>
      <c r="GA75" s="26"/>
      <c r="GB75" s="26"/>
      <c r="GC75" s="26"/>
      <c r="GD75" s="26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</row>
    <row r="76" spans="1:380" s="30" customFormat="1" ht="15.75" customHeight="1">
      <c r="A76" s="21" t="s">
        <v>109</v>
      </c>
      <c r="B76" s="38" t="s">
        <v>770</v>
      </c>
      <c r="C76" s="30" t="s">
        <v>885</v>
      </c>
      <c r="AZ76" s="29"/>
      <c r="BA76" s="29"/>
      <c r="BB76" s="29"/>
      <c r="BC76" s="29"/>
      <c r="BD76" s="29"/>
      <c r="BE76" s="29"/>
      <c r="BF76" s="29"/>
      <c r="BG76" s="29"/>
      <c r="BH76" s="29"/>
      <c r="DD76" s="31"/>
      <c r="DE76" s="31"/>
      <c r="DH76" s="31"/>
      <c r="DI76" s="31"/>
      <c r="DJ76" s="42"/>
      <c r="DK76" s="31"/>
      <c r="DU76" s="32"/>
      <c r="DV76" s="32"/>
      <c r="EF76" s="66">
        <f>-EF75+EF101</f>
        <v>501.22071956320463</v>
      </c>
      <c r="EG76" s="66">
        <f t="shared" ref="EG76:FO76" si="32">-EG75+EG101</f>
        <v>1351.7217911249284</v>
      </c>
      <c r="EH76" s="66">
        <f t="shared" si="32"/>
        <v>273.24012053319029</v>
      </c>
      <c r="EI76" s="66">
        <f t="shared" si="32"/>
        <v>196.24266343223621</v>
      </c>
      <c r="EJ76" s="66">
        <f t="shared" si="32"/>
        <v>222.12696687336097</v>
      </c>
      <c r="EK76" s="66">
        <f t="shared" si="32"/>
        <v>-224.08175339529885</v>
      </c>
      <c r="EL76" s="66">
        <f t="shared" si="32"/>
        <v>671.55854786810983</v>
      </c>
      <c r="EM76" s="66">
        <f t="shared" si="32"/>
        <v>1113.1229507200248</v>
      </c>
      <c r="EN76" s="66">
        <f t="shared" si="32"/>
        <v>-273.96207430869322</v>
      </c>
      <c r="EO76" s="66">
        <f t="shared" si="32"/>
        <v>1063.4697157238259</v>
      </c>
      <c r="EP76" s="66">
        <f t="shared" si="32"/>
        <v>1919.9470308070222</v>
      </c>
      <c r="EQ76" s="66">
        <f t="shared" si="32"/>
        <v>-5651.8063796280039</v>
      </c>
      <c r="ER76" s="66">
        <f t="shared" si="32"/>
        <v>2364.867469413367</v>
      </c>
      <c r="ES76" s="66">
        <f t="shared" si="32"/>
        <v>2286.2046932899443</v>
      </c>
      <c r="ET76" s="66">
        <f t="shared" si="32"/>
        <v>544.11082582689039</v>
      </c>
      <c r="EU76" s="66">
        <f t="shared" si="32"/>
        <v>1351.5599087836872</v>
      </c>
      <c r="EV76" s="66">
        <f t="shared" si="32"/>
        <v>2672.0879362761216</v>
      </c>
      <c r="EW76" s="66">
        <f t="shared" si="32"/>
        <v>925.0389434121812</v>
      </c>
      <c r="EX76" s="66">
        <f t="shared" si="32"/>
        <v>1173.0751517564454</v>
      </c>
      <c r="EY76" s="66">
        <f t="shared" si="32"/>
        <v>1004.732342333784</v>
      </c>
      <c r="EZ76" s="66">
        <f t="shared" si="32"/>
        <v>53.980896034713624</v>
      </c>
      <c r="FA76" s="66">
        <f t="shared" si="32"/>
        <v>1100.5876301164512</v>
      </c>
      <c r="FB76" s="66">
        <f t="shared" si="32"/>
        <v>2744.7422265196706</v>
      </c>
      <c r="FC76" s="66">
        <f t="shared" si="32"/>
        <v>-5731.8844367043621</v>
      </c>
      <c r="FD76" s="66">
        <f t="shared" si="32"/>
        <v>-5405.2117251564578</v>
      </c>
      <c r="FE76" s="66">
        <f t="shared" si="32"/>
        <v>2238.5503346258774</v>
      </c>
      <c r="FF76" s="66">
        <f t="shared" si="32"/>
        <v>-588.7577597104937</v>
      </c>
      <c r="FG76" s="66">
        <f t="shared" si="32"/>
        <v>2623.6086289546233</v>
      </c>
      <c r="FH76" s="66">
        <f t="shared" si="32"/>
        <v>3371.380616136978</v>
      </c>
      <c r="FI76" s="66">
        <f t="shared" si="32"/>
        <v>667.3116473373459</v>
      </c>
      <c r="FJ76" s="66">
        <f t="shared" si="32"/>
        <v>1629.9380684018352</v>
      </c>
      <c r="FK76" s="66">
        <f t="shared" si="32"/>
        <v>1280.7220295938762</v>
      </c>
      <c r="FL76" s="66">
        <f t="shared" si="32"/>
        <v>869.52875908756073</v>
      </c>
      <c r="FM76" s="66">
        <f t="shared" si="32"/>
        <v>329.0359128076675</v>
      </c>
      <c r="FN76" s="66">
        <f t="shared" si="32"/>
        <v>1034.5308944907906</v>
      </c>
      <c r="FO76" s="66">
        <f t="shared" si="32"/>
        <v>815.19558585176856</v>
      </c>
      <c r="FP76" s="66">
        <f t="shared" ref="FP76:FT76" si="33">-FP75+FP101</f>
        <v>1135.8198026785785</v>
      </c>
      <c r="FQ76" s="66">
        <f t="shared" si="33"/>
        <v>-139.12119816009613</v>
      </c>
      <c r="FR76" s="66">
        <f t="shared" si="33"/>
        <v>-1117.7967677072916</v>
      </c>
      <c r="FS76" s="66">
        <f t="shared" si="33"/>
        <v>4036.0100251476706</v>
      </c>
      <c r="FT76" s="66">
        <f t="shared" si="33"/>
        <v>1230.0076726863442</v>
      </c>
      <c r="FU76" s="71"/>
      <c r="FV76" s="71"/>
      <c r="FW76" s="71"/>
      <c r="FX76" s="71"/>
      <c r="FY76" s="5"/>
      <c r="FZ76" s="22"/>
      <c r="GA76" s="26"/>
      <c r="GB76" s="26"/>
      <c r="GC76" s="26"/>
      <c r="GD76" s="26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</row>
    <row r="77" spans="1:380" s="30" customFormat="1" ht="15.75" customHeight="1">
      <c r="A77" s="21" t="s">
        <v>110</v>
      </c>
      <c r="B77" s="38" t="s">
        <v>771</v>
      </c>
      <c r="C77" s="30" t="s">
        <v>886</v>
      </c>
      <c r="AZ77" s="29"/>
      <c r="BA77" s="29"/>
      <c r="BB77" s="29"/>
      <c r="BC77" s="29"/>
      <c r="BD77" s="29"/>
      <c r="BE77" s="29"/>
      <c r="BF77" s="29"/>
      <c r="BG77" s="29"/>
      <c r="BH77" s="29"/>
      <c r="DD77" s="31"/>
      <c r="DE77" s="31"/>
      <c r="DH77" s="31"/>
      <c r="DI77" s="31"/>
      <c r="DJ77" s="42"/>
      <c r="DK77" s="31"/>
      <c r="DU77" s="32"/>
      <c r="DV77" s="32"/>
      <c r="EF77" s="43">
        <v>-41.551934850000002</v>
      </c>
      <c r="EG77" s="43">
        <v>-69.013871969999997</v>
      </c>
      <c r="EH77" s="43">
        <v>-18.627248890000001</v>
      </c>
      <c r="EI77" s="43">
        <v>-69.783945849999995</v>
      </c>
      <c r="EJ77" s="43">
        <v>-84.927908920000007</v>
      </c>
      <c r="EK77" s="43">
        <v>-145.24566721000002</v>
      </c>
      <c r="EL77" s="43">
        <v>-117.57792837999999</v>
      </c>
      <c r="EM77" s="43">
        <v>-104.11104499</v>
      </c>
      <c r="EN77" s="43">
        <v>-122.83483079999999</v>
      </c>
      <c r="EO77" s="43">
        <v>-44.755721749999999</v>
      </c>
      <c r="EP77" s="43">
        <v>-152.97222196000001</v>
      </c>
      <c r="EQ77" s="43">
        <v>-79.449400349999991</v>
      </c>
      <c r="ER77" s="43">
        <v>-87.881307950000007</v>
      </c>
      <c r="ES77" s="43">
        <v>-77.600250989999992</v>
      </c>
      <c r="ET77" s="43">
        <v>-221.19021437000001</v>
      </c>
      <c r="EU77" s="43">
        <v>-184.80849068000001</v>
      </c>
      <c r="EV77" s="43">
        <v>-140.74581997999999</v>
      </c>
      <c r="EW77" s="43">
        <v>-83.048152829999992</v>
      </c>
      <c r="EX77" s="43">
        <v>-127.22683151000001</v>
      </c>
      <c r="EY77" s="43">
        <v>-115.896878</v>
      </c>
      <c r="EZ77" s="43">
        <v>-68.023760559999999</v>
      </c>
      <c r="FA77" s="43">
        <v>-232.48363959</v>
      </c>
      <c r="FB77" s="43">
        <v>-292.01067783999997</v>
      </c>
      <c r="FC77" s="43">
        <v>-319.89359363</v>
      </c>
      <c r="FD77" s="43">
        <v>-232.96940654000011</v>
      </c>
      <c r="FE77" s="43">
        <v>-296.11317295999999</v>
      </c>
      <c r="FF77" s="43">
        <v>-120.14298121999998</v>
      </c>
      <c r="FG77" s="43">
        <v>0</v>
      </c>
      <c r="FH77" s="43">
        <v>-0.35339999999999999</v>
      </c>
      <c r="FI77" s="43">
        <v>-2.4595943999999998</v>
      </c>
      <c r="FJ77" s="43">
        <v>-60.227950899999975</v>
      </c>
      <c r="FK77" s="43">
        <v>-41.016024349999988</v>
      </c>
      <c r="FL77" s="43">
        <v>-76.250893740000009</v>
      </c>
      <c r="FM77" s="43">
        <v>-45.357657269999997</v>
      </c>
      <c r="FN77" s="43">
        <v>-5.5810823799999998</v>
      </c>
      <c r="FO77" s="43">
        <v>-569.76945010999987</v>
      </c>
      <c r="FP77" s="43">
        <v>-232.96940653999999</v>
      </c>
      <c r="FQ77" s="43">
        <v>-91.423929000000001</v>
      </c>
      <c r="FR77" s="43">
        <v>-323.72675400000003</v>
      </c>
      <c r="FS77" s="43">
        <v>-134.17306099999999</v>
      </c>
      <c r="FT77" s="43">
        <v>-64.437670999999995</v>
      </c>
      <c r="FU77" s="44"/>
      <c r="FV77" s="44"/>
      <c r="FW77" s="44"/>
      <c r="FX77" s="44"/>
      <c r="FY77" s="5"/>
      <c r="FZ77" s="22"/>
      <c r="GA77" s="26"/>
      <c r="GB77" s="26"/>
      <c r="GC77" s="26"/>
      <c r="GD77" s="26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</row>
    <row r="78" spans="1:380" s="22" customFormat="1" ht="15.75" customHeight="1">
      <c r="A78" s="21" t="s">
        <v>111</v>
      </c>
      <c r="B78" s="35" t="s">
        <v>421</v>
      </c>
      <c r="C78" s="22" t="s">
        <v>665</v>
      </c>
      <c r="AA78" s="22">
        <v>157.15532188</v>
      </c>
      <c r="AM78" s="22">
        <v>472.57509098999981</v>
      </c>
      <c r="AT78" s="22">
        <v>550.70000000000005</v>
      </c>
      <c r="AY78" s="22">
        <v>51.5</v>
      </c>
      <c r="AZ78" s="21"/>
      <c r="BA78" s="21"/>
      <c r="BB78" s="21"/>
      <c r="BC78" s="21">
        <v>1.7140919999999997E-2</v>
      </c>
      <c r="BD78" s="21">
        <v>0.45855578000000002</v>
      </c>
      <c r="BE78" s="21">
        <v>1.1357055499999997</v>
      </c>
      <c r="BF78" s="21">
        <v>11.350346179999999</v>
      </c>
      <c r="BG78" s="21">
        <v>8.4123543499999922</v>
      </c>
      <c r="BH78" s="21">
        <v>4.5946345600000003</v>
      </c>
      <c r="BI78" s="22">
        <v>4.3844295400000002</v>
      </c>
      <c r="BJ78" s="22">
        <v>12.867738270000007</v>
      </c>
      <c r="BK78" s="22">
        <v>4.3157089599999896</v>
      </c>
      <c r="BL78" s="22">
        <v>0</v>
      </c>
      <c r="BM78" s="22">
        <v>0</v>
      </c>
      <c r="BN78" s="22">
        <v>0</v>
      </c>
      <c r="BO78" s="22">
        <v>4.28</v>
      </c>
      <c r="BP78" s="22">
        <v>4.8100000000000005</v>
      </c>
      <c r="BQ78" s="22">
        <v>7.6400000000000006</v>
      </c>
      <c r="BR78" s="22">
        <v>1.8200000000000003</v>
      </c>
      <c r="BS78" s="22">
        <v>10.28</v>
      </c>
      <c r="BT78" s="22">
        <v>6.910000000000001</v>
      </c>
      <c r="BU78" s="22">
        <v>4.5600000000000005</v>
      </c>
      <c r="BV78" s="22">
        <v>7.0400000000000009</v>
      </c>
      <c r="BW78" s="22">
        <v>2.6200000000000006</v>
      </c>
      <c r="BX78" s="22">
        <v>0</v>
      </c>
      <c r="BY78" s="22">
        <v>0</v>
      </c>
      <c r="BZ78" s="22">
        <v>0</v>
      </c>
      <c r="CA78" s="22">
        <v>0</v>
      </c>
      <c r="CB78" s="22">
        <v>0</v>
      </c>
      <c r="CC78" s="22">
        <v>5.0740239999999999E-2</v>
      </c>
      <c r="CD78" s="22">
        <v>19.993266139999999</v>
      </c>
      <c r="CE78" s="22">
        <v>1.230496</v>
      </c>
      <c r="CF78" s="22">
        <v>1.366492</v>
      </c>
      <c r="CG78" s="22">
        <v>2.0511808199999999</v>
      </c>
      <c r="CH78" s="22">
        <v>22.48233115</v>
      </c>
      <c r="CI78" s="22">
        <v>1.5885891699999999</v>
      </c>
      <c r="CJ78" s="22">
        <v>0</v>
      </c>
      <c r="CK78" s="22">
        <v>0</v>
      </c>
      <c r="CL78" s="22">
        <v>0</v>
      </c>
      <c r="CM78" s="22">
        <v>0</v>
      </c>
      <c r="CN78" s="22">
        <v>0</v>
      </c>
      <c r="CO78" s="22">
        <v>0</v>
      </c>
      <c r="CP78" s="22">
        <v>0</v>
      </c>
      <c r="CQ78" s="22">
        <v>0</v>
      </c>
      <c r="CR78" s="22">
        <v>0</v>
      </c>
      <c r="CS78" s="22">
        <v>0</v>
      </c>
      <c r="CT78" s="22">
        <v>0</v>
      </c>
      <c r="CU78" s="22">
        <v>0</v>
      </c>
      <c r="CV78" s="22">
        <v>7.3445258100000022</v>
      </c>
      <c r="CW78" s="22">
        <v>73.12616351000004</v>
      </c>
      <c r="CX78" s="22">
        <v>8.1665124799999731</v>
      </c>
      <c r="CY78" s="22">
        <v>8.6357892800000009</v>
      </c>
      <c r="CZ78" s="22">
        <v>57.46172207000005</v>
      </c>
      <c r="DA78" s="22">
        <v>23.506749239999969</v>
      </c>
      <c r="DB78" s="22">
        <v>21.14010108999992</v>
      </c>
      <c r="DC78" s="22">
        <v>58.452986829999993</v>
      </c>
      <c r="DD78" s="41">
        <v>40.584056660000016</v>
      </c>
      <c r="DE78" s="23">
        <v>35.723343690000029</v>
      </c>
      <c r="DF78" s="22">
        <v>91.94520691300005</v>
      </c>
      <c r="DG78" s="22">
        <v>204.87260731000021</v>
      </c>
      <c r="DH78" s="23">
        <v>0</v>
      </c>
      <c r="DI78" s="23">
        <v>0</v>
      </c>
      <c r="DJ78" s="41">
        <v>0</v>
      </c>
      <c r="DK78" s="23">
        <v>0</v>
      </c>
      <c r="DL78" s="22">
        <v>0</v>
      </c>
      <c r="DM78" s="22">
        <v>0</v>
      </c>
      <c r="DN78" s="22">
        <v>0</v>
      </c>
      <c r="DO78" s="22">
        <v>0</v>
      </c>
      <c r="DP78" s="22">
        <v>0</v>
      </c>
      <c r="DQ78" s="22">
        <v>0</v>
      </c>
      <c r="DR78" s="22">
        <v>0</v>
      </c>
      <c r="DS78" s="22">
        <v>0</v>
      </c>
      <c r="DT78" s="22">
        <v>0</v>
      </c>
      <c r="DU78" s="24">
        <v>0</v>
      </c>
      <c r="DV78" s="24">
        <v>0</v>
      </c>
      <c r="DW78" s="22">
        <v>0</v>
      </c>
      <c r="DX78" s="22">
        <v>0</v>
      </c>
      <c r="DY78" s="22">
        <v>0</v>
      </c>
      <c r="DZ78" s="22">
        <v>0</v>
      </c>
      <c r="EA78" s="22">
        <v>0</v>
      </c>
      <c r="EB78" s="22">
        <v>0</v>
      </c>
      <c r="EC78" s="22">
        <v>0</v>
      </c>
      <c r="ED78" s="22">
        <v>0</v>
      </c>
      <c r="EE78" s="22">
        <v>0</v>
      </c>
      <c r="EF78" s="44">
        <v>0</v>
      </c>
      <c r="EG78" s="44">
        <v>0</v>
      </c>
      <c r="EH78" s="44">
        <v>0</v>
      </c>
      <c r="EI78" s="44">
        <v>0</v>
      </c>
      <c r="EJ78" s="44">
        <v>0</v>
      </c>
      <c r="EK78" s="44">
        <v>0</v>
      </c>
      <c r="EL78" s="44">
        <v>0</v>
      </c>
      <c r="EM78" s="44">
        <v>0</v>
      </c>
      <c r="EN78" s="44">
        <v>0</v>
      </c>
      <c r="EO78" s="44">
        <v>0</v>
      </c>
      <c r="EP78" s="44">
        <v>0</v>
      </c>
      <c r="EQ78" s="44">
        <v>0</v>
      </c>
      <c r="ER78" s="41">
        <v>0</v>
      </c>
      <c r="ES78" s="41"/>
      <c r="ET78" s="41"/>
      <c r="EU78" s="41"/>
      <c r="EV78" s="41">
        <v>0</v>
      </c>
      <c r="EW78" s="41">
        <v>0</v>
      </c>
      <c r="EX78" s="41">
        <v>0</v>
      </c>
      <c r="EY78" s="41">
        <v>0</v>
      </c>
      <c r="EZ78" s="41">
        <v>0</v>
      </c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5"/>
    </row>
    <row r="79" spans="1:380" s="30" customFormat="1" ht="15.75" customHeight="1">
      <c r="A79" s="21" t="s">
        <v>112</v>
      </c>
      <c r="B79" s="29" t="s">
        <v>772</v>
      </c>
      <c r="C79" s="30" t="s">
        <v>887</v>
      </c>
      <c r="AZ79" s="29"/>
      <c r="BA79" s="29"/>
      <c r="BB79" s="29"/>
      <c r="BC79" s="29"/>
      <c r="BD79" s="29"/>
      <c r="BE79" s="29"/>
      <c r="BF79" s="29"/>
      <c r="BG79" s="29"/>
      <c r="BH79" s="29"/>
      <c r="DD79" s="42"/>
      <c r="DE79" s="31"/>
      <c r="DH79" s="31"/>
      <c r="DI79" s="31"/>
      <c r="DJ79" s="42"/>
      <c r="DK79" s="31"/>
      <c r="DU79" s="32"/>
      <c r="DV79" s="32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43"/>
      <c r="EQ79" s="43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42"/>
      <c r="FM79" s="42"/>
      <c r="FN79" s="42"/>
      <c r="FO79" s="42"/>
      <c r="FP79" s="42"/>
      <c r="FQ79" s="42"/>
      <c r="FR79" s="42"/>
      <c r="FS79" s="42"/>
      <c r="FT79" s="42"/>
      <c r="FU79" s="41"/>
      <c r="FV79" s="41"/>
      <c r="FW79" s="41"/>
      <c r="FX79" s="41"/>
      <c r="FY79" s="5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  <c r="JO79" s="22"/>
      <c r="JP79" s="22"/>
      <c r="JQ79" s="22"/>
      <c r="JR79" s="22"/>
      <c r="JS79" s="22"/>
      <c r="JT79" s="22"/>
      <c r="JU79" s="22"/>
      <c r="JV79" s="22"/>
      <c r="JW79" s="22"/>
      <c r="JX79" s="22"/>
      <c r="JY79" s="22"/>
      <c r="JZ79" s="22"/>
      <c r="KA79" s="22"/>
      <c r="KB79" s="22"/>
      <c r="KC79" s="22"/>
      <c r="KD79" s="22"/>
      <c r="KE79" s="22"/>
      <c r="KF79" s="22"/>
      <c r="KG79" s="22"/>
      <c r="KH79" s="22"/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  <c r="LT79" s="22"/>
      <c r="LU79" s="22"/>
      <c r="LV79" s="22"/>
      <c r="LW79" s="22"/>
      <c r="LX79" s="22"/>
      <c r="LY79" s="22"/>
      <c r="LZ79" s="22"/>
      <c r="MA79" s="22"/>
      <c r="MB79" s="22"/>
      <c r="MC79" s="22"/>
      <c r="MD79" s="22"/>
      <c r="ME79" s="22"/>
      <c r="MF79" s="22"/>
      <c r="MG79" s="22"/>
      <c r="MH79" s="22"/>
      <c r="MI79" s="22"/>
      <c r="MJ79" s="22"/>
      <c r="MK79" s="22"/>
      <c r="ML79" s="22"/>
      <c r="MM79" s="22"/>
      <c r="MN79" s="22"/>
      <c r="MO79" s="22"/>
      <c r="MP79" s="22"/>
      <c r="MQ79" s="22"/>
      <c r="MR79" s="22"/>
      <c r="MS79" s="22"/>
      <c r="MT79" s="22"/>
      <c r="MU79" s="22"/>
      <c r="MV79" s="22"/>
      <c r="MW79" s="22"/>
      <c r="MX79" s="22"/>
      <c r="MY79" s="22"/>
      <c r="MZ79" s="22"/>
      <c r="NA79" s="22"/>
      <c r="NB79" s="22"/>
      <c r="NC79" s="22"/>
      <c r="ND79" s="22"/>
      <c r="NE79" s="22"/>
      <c r="NF79" s="22"/>
      <c r="NG79" s="22"/>
      <c r="NH79" s="22"/>
      <c r="NI79" s="22"/>
      <c r="NJ79" s="22"/>
      <c r="NK79" s="22"/>
      <c r="NL79" s="22"/>
      <c r="NM79" s="22"/>
      <c r="NN79" s="22"/>
      <c r="NO79" s="22"/>
      <c r="NP79" s="22"/>
    </row>
    <row r="80" spans="1:380" s="22" customFormat="1" ht="15.75" customHeight="1">
      <c r="A80" s="21" t="s">
        <v>113</v>
      </c>
      <c r="B80" s="35" t="s">
        <v>422</v>
      </c>
      <c r="C80" s="22" t="s">
        <v>667</v>
      </c>
      <c r="AA80" s="22">
        <v>-925.35288001999959</v>
      </c>
      <c r="AM80" s="22">
        <v>-1286.1707636177257</v>
      </c>
      <c r="AT80" s="22">
        <v>-1374.3</v>
      </c>
      <c r="AY80" s="22">
        <v>-26.7</v>
      </c>
      <c r="AZ80" s="21">
        <v>9.1866249898828016</v>
      </c>
      <c r="BA80" s="21">
        <v>-28.153754078220786</v>
      </c>
      <c r="BB80" s="21">
        <v>-37.332959136644533</v>
      </c>
      <c r="BC80" s="21">
        <v>-163.26444311376142</v>
      </c>
      <c r="BD80" s="21">
        <v>-44.718066704069535</v>
      </c>
      <c r="BE80" s="21">
        <v>-224.91983499797789</v>
      </c>
      <c r="BF80" s="21">
        <v>59.768802985999898</v>
      </c>
      <c r="BG80" s="21">
        <v>-73.150670836999879</v>
      </c>
      <c r="BH80" s="21">
        <v>-31.324767274999839</v>
      </c>
      <c r="BI80" s="22">
        <v>-170.77511376451102</v>
      </c>
      <c r="BJ80" s="22">
        <v>-153.65834521859989</v>
      </c>
      <c r="BK80" s="22">
        <v>-392.9124700249842</v>
      </c>
      <c r="BL80" s="22">
        <v>108.16765190387537</v>
      </c>
      <c r="BM80" s="22">
        <v>-205.7881530348011</v>
      </c>
      <c r="BN80" s="22">
        <v>-204.3687295305819</v>
      </c>
      <c r="BO80" s="22">
        <v>-184.56362800452746</v>
      </c>
      <c r="BP80" s="22">
        <v>-311.35353229154759</v>
      </c>
      <c r="BQ80" s="22">
        <v>4.7400007532435122</v>
      </c>
      <c r="BR80" s="22">
        <v>-27.836627048023356</v>
      </c>
      <c r="BS80" s="22">
        <v>-157.9043015415711</v>
      </c>
      <c r="BT80" s="22">
        <v>-127.03032380749008</v>
      </c>
      <c r="BU80" s="22">
        <v>-172.953007431792</v>
      </c>
      <c r="BV80" s="22">
        <v>-85.189094079514845</v>
      </c>
      <c r="BW80" s="22">
        <v>-180.76991111306015</v>
      </c>
      <c r="BX80" s="22">
        <v>-108.68780549486488</v>
      </c>
      <c r="BY80" s="22">
        <v>-171.02424557871825</v>
      </c>
      <c r="BZ80" s="22">
        <v>-175.43803393501059</v>
      </c>
      <c r="CA80" s="22">
        <v>-102.39617780101695</v>
      </c>
      <c r="CB80" s="22">
        <v>-138.79166686530354</v>
      </c>
      <c r="CC80" s="22">
        <v>-257.04435365196463</v>
      </c>
      <c r="CD80" s="22">
        <v>-105.90688424871215</v>
      </c>
      <c r="CE80" s="22">
        <v>-143.22351570155942</v>
      </c>
      <c r="CF80" s="22">
        <v>41.941326832380462</v>
      </c>
      <c r="CG80" s="22">
        <v>-255.88278192815289</v>
      </c>
      <c r="CH80" s="22">
        <v>-348.1382262860235</v>
      </c>
      <c r="CI80" s="22">
        <v>-492.41701845458545</v>
      </c>
      <c r="DD80" s="23"/>
      <c r="DE80" s="23"/>
      <c r="DH80" s="23"/>
      <c r="DI80" s="23"/>
      <c r="DK80" s="23"/>
      <c r="DU80" s="24"/>
      <c r="DV80" s="24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FY80" s="5"/>
    </row>
    <row r="81" spans="1:380" s="22" customFormat="1" ht="15.75" customHeight="1">
      <c r="A81" s="21" t="s">
        <v>114</v>
      </c>
      <c r="B81" s="35" t="s">
        <v>423</v>
      </c>
      <c r="C81" s="22" t="s">
        <v>668</v>
      </c>
      <c r="AA81" s="22">
        <v>-1184.3686256700003</v>
      </c>
      <c r="AM81" s="22">
        <v>-1486.4038261514356</v>
      </c>
      <c r="AT81" s="22">
        <v>-1357.3</v>
      </c>
      <c r="AY81" s="22">
        <v>-186.9</v>
      </c>
      <c r="AZ81" s="21">
        <v>15.240434778308902</v>
      </c>
      <c r="BA81" s="21">
        <v>-25.071581823694359</v>
      </c>
      <c r="BB81" s="21">
        <v>-57.579361434460409</v>
      </c>
      <c r="BC81" s="21">
        <v>-129.45235446370677</v>
      </c>
      <c r="BD81" s="21">
        <v>-59.028523863358622</v>
      </c>
      <c r="BE81" s="21">
        <v>-186.89877355505018</v>
      </c>
      <c r="BF81" s="21">
        <v>-49.795992168249072</v>
      </c>
      <c r="BG81" s="21">
        <v>-156.40919103250138</v>
      </c>
      <c r="BH81" s="21">
        <v>-143.62927142616948</v>
      </c>
      <c r="BI81" s="22">
        <v>-168.03189204955723</v>
      </c>
      <c r="BJ81" s="22">
        <v>-96.516710971135737</v>
      </c>
      <c r="BK81" s="22">
        <v>-542.22644456481885</v>
      </c>
      <c r="BL81" s="22">
        <v>188.67111002038092</v>
      </c>
      <c r="BM81" s="22">
        <v>-246.05896273989072</v>
      </c>
      <c r="BN81" s="22">
        <v>-208.00242981086595</v>
      </c>
      <c r="BO81" s="22">
        <v>-211.99618212856089</v>
      </c>
      <c r="BP81" s="22">
        <v>-282.09201183646212</v>
      </c>
      <c r="BQ81" s="22">
        <v>-175.6800671430297</v>
      </c>
      <c r="BR81" s="22">
        <v>-59.628748985359756</v>
      </c>
      <c r="BS81" s="22">
        <v>-276.99610152343996</v>
      </c>
      <c r="BT81" s="22">
        <v>-221.94136006425543</v>
      </c>
      <c r="BU81" s="22">
        <v>-145.20037358936551</v>
      </c>
      <c r="BV81" s="22">
        <v>-151.38099450927518</v>
      </c>
      <c r="BW81" s="22">
        <v>-51.606275223255039</v>
      </c>
      <c r="BX81" s="22">
        <v>-156.69615194725915</v>
      </c>
      <c r="BY81" s="22">
        <v>-117.28154171613501</v>
      </c>
      <c r="BZ81" s="22">
        <v>-236.21644571515282</v>
      </c>
      <c r="CA81" s="22">
        <v>-14.046844984135525</v>
      </c>
      <c r="CB81" s="22">
        <v>-132.99515801842998</v>
      </c>
      <c r="CC81" s="22">
        <v>-231.42594753854777</v>
      </c>
      <c r="CD81" s="22">
        <v>-11.968810579987544</v>
      </c>
      <c r="CE81" s="22">
        <v>-147.74096497316808</v>
      </c>
      <c r="CF81" s="22">
        <v>-211.55207572974973</v>
      </c>
      <c r="CG81" s="22">
        <v>-348.87251844818502</v>
      </c>
      <c r="CH81" s="22">
        <v>-295.07241947689306</v>
      </c>
      <c r="CI81" s="22">
        <v>-357.12526398283416</v>
      </c>
      <c r="DD81" s="23"/>
      <c r="DE81" s="23"/>
      <c r="DH81" s="23"/>
      <c r="DI81" s="23"/>
      <c r="DK81" s="23"/>
      <c r="DU81" s="24"/>
      <c r="DV81" s="24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FY81" s="5"/>
    </row>
    <row r="82" spans="1:380" s="30" customFormat="1" ht="15.75" customHeight="1">
      <c r="A82" s="21" t="s">
        <v>115</v>
      </c>
      <c r="B82" s="29" t="s">
        <v>773</v>
      </c>
      <c r="C82" s="30" t="s">
        <v>816</v>
      </c>
      <c r="D82" s="43">
        <f t="shared" ref="D82:BO82" si="34">D83+D86+D87</f>
        <v>0</v>
      </c>
      <c r="E82" s="43">
        <f t="shared" si="34"/>
        <v>0</v>
      </c>
      <c r="F82" s="43">
        <f t="shared" si="34"/>
        <v>0</v>
      </c>
      <c r="G82" s="43">
        <f t="shared" si="34"/>
        <v>0</v>
      </c>
      <c r="H82" s="43">
        <f t="shared" si="34"/>
        <v>0</v>
      </c>
      <c r="I82" s="43">
        <f t="shared" si="34"/>
        <v>0</v>
      </c>
      <c r="J82" s="43">
        <f t="shared" si="34"/>
        <v>0</v>
      </c>
      <c r="K82" s="43">
        <f t="shared" si="34"/>
        <v>0</v>
      </c>
      <c r="L82" s="43">
        <f t="shared" si="34"/>
        <v>0</v>
      </c>
      <c r="M82" s="43">
        <f t="shared" si="34"/>
        <v>0</v>
      </c>
      <c r="N82" s="43">
        <f t="shared" si="34"/>
        <v>0</v>
      </c>
      <c r="O82" s="43">
        <f t="shared" si="34"/>
        <v>0</v>
      </c>
      <c r="P82" s="43">
        <f t="shared" si="34"/>
        <v>0</v>
      </c>
      <c r="Q82" s="43">
        <f t="shared" si="34"/>
        <v>0</v>
      </c>
      <c r="R82" s="43">
        <f t="shared" si="34"/>
        <v>0</v>
      </c>
      <c r="S82" s="43">
        <f t="shared" si="34"/>
        <v>0</v>
      </c>
      <c r="T82" s="43">
        <f t="shared" si="34"/>
        <v>0</v>
      </c>
      <c r="U82" s="43">
        <f t="shared" si="34"/>
        <v>0</v>
      </c>
      <c r="V82" s="43">
        <f t="shared" si="34"/>
        <v>0</v>
      </c>
      <c r="W82" s="43">
        <f t="shared" si="34"/>
        <v>0</v>
      </c>
      <c r="X82" s="43">
        <f t="shared" si="34"/>
        <v>0</v>
      </c>
      <c r="Y82" s="43">
        <f t="shared" si="34"/>
        <v>0</v>
      </c>
      <c r="Z82" s="43">
        <f t="shared" si="34"/>
        <v>0</v>
      </c>
      <c r="AA82" s="43">
        <f t="shared" si="34"/>
        <v>0</v>
      </c>
      <c r="AB82" s="43">
        <f t="shared" si="34"/>
        <v>0</v>
      </c>
      <c r="AC82" s="43">
        <f t="shared" si="34"/>
        <v>0</v>
      </c>
      <c r="AD82" s="43">
        <f t="shared" si="34"/>
        <v>0</v>
      </c>
      <c r="AE82" s="43">
        <f t="shared" si="34"/>
        <v>0</v>
      </c>
      <c r="AF82" s="43">
        <f t="shared" si="34"/>
        <v>0</v>
      </c>
      <c r="AG82" s="43">
        <f t="shared" si="34"/>
        <v>0</v>
      </c>
      <c r="AH82" s="43">
        <f t="shared" si="34"/>
        <v>0</v>
      </c>
      <c r="AI82" s="43">
        <f t="shared" si="34"/>
        <v>0</v>
      </c>
      <c r="AJ82" s="43">
        <f t="shared" si="34"/>
        <v>0</v>
      </c>
      <c r="AK82" s="43">
        <f t="shared" si="34"/>
        <v>0</v>
      </c>
      <c r="AL82" s="43">
        <f t="shared" si="34"/>
        <v>0</v>
      </c>
      <c r="AM82" s="43">
        <f t="shared" si="34"/>
        <v>0</v>
      </c>
      <c r="AN82" s="43">
        <f t="shared" si="34"/>
        <v>0</v>
      </c>
      <c r="AO82" s="43">
        <f t="shared" si="34"/>
        <v>0</v>
      </c>
      <c r="AP82" s="43">
        <f t="shared" si="34"/>
        <v>0</v>
      </c>
      <c r="AQ82" s="43">
        <f t="shared" si="34"/>
        <v>0</v>
      </c>
      <c r="AR82" s="43">
        <f t="shared" si="34"/>
        <v>0</v>
      </c>
      <c r="AS82" s="43">
        <f t="shared" si="34"/>
        <v>0</v>
      </c>
      <c r="AT82" s="43">
        <f t="shared" si="34"/>
        <v>0</v>
      </c>
      <c r="AU82" s="43">
        <f t="shared" si="34"/>
        <v>0</v>
      </c>
      <c r="AV82" s="43">
        <f t="shared" si="34"/>
        <v>0</v>
      </c>
      <c r="AW82" s="43">
        <f t="shared" si="34"/>
        <v>0</v>
      </c>
      <c r="AX82" s="43">
        <f t="shared" si="34"/>
        <v>0</v>
      </c>
      <c r="AY82" s="43">
        <f t="shared" si="34"/>
        <v>0</v>
      </c>
      <c r="AZ82" s="43">
        <f t="shared" si="34"/>
        <v>0</v>
      </c>
      <c r="BA82" s="43">
        <f t="shared" si="34"/>
        <v>0</v>
      </c>
      <c r="BB82" s="43">
        <f t="shared" si="34"/>
        <v>0</v>
      </c>
      <c r="BC82" s="43">
        <f t="shared" si="34"/>
        <v>0</v>
      </c>
      <c r="BD82" s="43">
        <f t="shared" si="34"/>
        <v>0</v>
      </c>
      <c r="BE82" s="43">
        <f t="shared" si="34"/>
        <v>0</v>
      </c>
      <c r="BF82" s="43">
        <f t="shared" si="34"/>
        <v>0</v>
      </c>
      <c r="BG82" s="43">
        <f t="shared" si="34"/>
        <v>0</v>
      </c>
      <c r="BH82" s="43">
        <f t="shared" si="34"/>
        <v>0</v>
      </c>
      <c r="BI82" s="43">
        <f t="shared" si="34"/>
        <v>0</v>
      </c>
      <c r="BJ82" s="43">
        <f t="shared" si="34"/>
        <v>0</v>
      </c>
      <c r="BK82" s="43">
        <f t="shared" si="34"/>
        <v>0</v>
      </c>
      <c r="BL82" s="43">
        <f t="shared" si="34"/>
        <v>0</v>
      </c>
      <c r="BM82" s="43">
        <f t="shared" si="34"/>
        <v>0</v>
      </c>
      <c r="BN82" s="43">
        <f t="shared" si="34"/>
        <v>0</v>
      </c>
      <c r="BO82" s="43">
        <f t="shared" si="34"/>
        <v>0</v>
      </c>
      <c r="BP82" s="43">
        <f t="shared" ref="BP82:EA82" si="35">BP83+BP86+BP87</f>
        <v>0</v>
      </c>
      <c r="BQ82" s="43">
        <f t="shared" si="35"/>
        <v>0</v>
      </c>
      <c r="BR82" s="43">
        <f t="shared" si="35"/>
        <v>0</v>
      </c>
      <c r="BS82" s="43">
        <f t="shared" si="35"/>
        <v>0</v>
      </c>
      <c r="BT82" s="43">
        <f t="shared" si="35"/>
        <v>0</v>
      </c>
      <c r="BU82" s="43">
        <f t="shared" si="35"/>
        <v>0</v>
      </c>
      <c r="BV82" s="43">
        <f t="shared" si="35"/>
        <v>0</v>
      </c>
      <c r="BW82" s="43">
        <f t="shared" si="35"/>
        <v>0</v>
      </c>
      <c r="BX82" s="43">
        <f t="shared" si="35"/>
        <v>0</v>
      </c>
      <c r="BY82" s="43">
        <f t="shared" si="35"/>
        <v>0</v>
      </c>
      <c r="BZ82" s="43">
        <f t="shared" si="35"/>
        <v>0</v>
      </c>
      <c r="CA82" s="43">
        <f t="shared" si="35"/>
        <v>0</v>
      </c>
      <c r="CB82" s="43">
        <f t="shared" si="35"/>
        <v>0</v>
      </c>
      <c r="CC82" s="43">
        <f t="shared" si="35"/>
        <v>0</v>
      </c>
      <c r="CD82" s="43">
        <f t="shared" si="35"/>
        <v>0</v>
      </c>
      <c r="CE82" s="43">
        <f t="shared" si="35"/>
        <v>0</v>
      </c>
      <c r="CF82" s="43">
        <f t="shared" si="35"/>
        <v>0</v>
      </c>
      <c r="CG82" s="43">
        <f t="shared" si="35"/>
        <v>0</v>
      </c>
      <c r="CH82" s="43">
        <f t="shared" si="35"/>
        <v>0</v>
      </c>
      <c r="CI82" s="43">
        <f t="shared" si="35"/>
        <v>0</v>
      </c>
      <c r="CJ82" s="43">
        <f t="shared" si="35"/>
        <v>0</v>
      </c>
      <c r="CK82" s="43">
        <f t="shared" si="35"/>
        <v>0</v>
      </c>
      <c r="CL82" s="43">
        <f t="shared" si="35"/>
        <v>0</v>
      </c>
      <c r="CM82" s="43">
        <f t="shared" si="35"/>
        <v>0</v>
      </c>
      <c r="CN82" s="43">
        <f t="shared" si="35"/>
        <v>0</v>
      </c>
      <c r="CO82" s="43">
        <f t="shared" si="35"/>
        <v>0</v>
      </c>
      <c r="CP82" s="43">
        <f t="shared" si="35"/>
        <v>0</v>
      </c>
      <c r="CQ82" s="43">
        <f t="shared" si="35"/>
        <v>0</v>
      </c>
      <c r="CR82" s="43">
        <f t="shared" si="35"/>
        <v>0</v>
      </c>
      <c r="CS82" s="43">
        <f t="shared" si="35"/>
        <v>0</v>
      </c>
      <c r="CT82" s="43">
        <f t="shared" si="35"/>
        <v>0</v>
      </c>
      <c r="CU82" s="43">
        <f t="shared" si="35"/>
        <v>0</v>
      </c>
      <c r="CV82" s="43">
        <f t="shared" si="35"/>
        <v>0</v>
      </c>
      <c r="CW82" s="43">
        <f t="shared" si="35"/>
        <v>0</v>
      </c>
      <c r="CX82" s="43">
        <f t="shared" si="35"/>
        <v>0</v>
      </c>
      <c r="CY82" s="43">
        <f t="shared" si="35"/>
        <v>0</v>
      </c>
      <c r="CZ82" s="43">
        <f t="shared" si="35"/>
        <v>0</v>
      </c>
      <c r="DA82" s="43">
        <f t="shared" si="35"/>
        <v>0</v>
      </c>
      <c r="DB82" s="43">
        <f t="shared" si="35"/>
        <v>0</v>
      </c>
      <c r="DC82" s="43">
        <f t="shared" si="35"/>
        <v>0</v>
      </c>
      <c r="DD82" s="43">
        <f t="shared" si="35"/>
        <v>0</v>
      </c>
      <c r="DE82" s="43">
        <f t="shared" si="35"/>
        <v>0</v>
      </c>
      <c r="DF82" s="43">
        <f t="shared" si="35"/>
        <v>0</v>
      </c>
      <c r="DG82" s="43">
        <f t="shared" si="35"/>
        <v>0</v>
      </c>
      <c r="DH82" s="43">
        <f t="shared" si="35"/>
        <v>0</v>
      </c>
      <c r="DI82" s="43">
        <f t="shared" si="35"/>
        <v>0</v>
      </c>
      <c r="DJ82" s="43">
        <f t="shared" si="35"/>
        <v>0</v>
      </c>
      <c r="DK82" s="43">
        <f t="shared" si="35"/>
        <v>0</v>
      </c>
      <c r="DL82" s="43">
        <f t="shared" si="35"/>
        <v>0</v>
      </c>
      <c r="DM82" s="43">
        <f t="shared" si="35"/>
        <v>0</v>
      </c>
      <c r="DN82" s="43">
        <f t="shared" si="35"/>
        <v>0</v>
      </c>
      <c r="DO82" s="43">
        <f t="shared" si="35"/>
        <v>0</v>
      </c>
      <c r="DP82" s="43">
        <f t="shared" si="35"/>
        <v>0</v>
      </c>
      <c r="DQ82" s="43">
        <f t="shared" si="35"/>
        <v>0</v>
      </c>
      <c r="DR82" s="43">
        <f t="shared" si="35"/>
        <v>0</v>
      </c>
      <c r="DS82" s="43">
        <f t="shared" si="35"/>
        <v>0</v>
      </c>
      <c r="DT82" s="43">
        <f t="shared" si="35"/>
        <v>0</v>
      </c>
      <c r="DU82" s="43">
        <f t="shared" si="35"/>
        <v>0</v>
      </c>
      <c r="DV82" s="43">
        <f t="shared" si="35"/>
        <v>0</v>
      </c>
      <c r="DW82" s="43">
        <f t="shared" si="35"/>
        <v>0</v>
      </c>
      <c r="DX82" s="43">
        <f t="shared" si="35"/>
        <v>0</v>
      </c>
      <c r="DY82" s="43">
        <f t="shared" si="35"/>
        <v>0</v>
      </c>
      <c r="DZ82" s="43">
        <f t="shared" si="35"/>
        <v>0</v>
      </c>
      <c r="EA82" s="43">
        <f t="shared" si="35"/>
        <v>0</v>
      </c>
      <c r="EB82" s="43">
        <f t="shared" ref="EB82:EP82" si="36">EB83+EB86+EB87</f>
        <v>0</v>
      </c>
      <c r="EC82" s="43">
        <f t="shared" si="36"/>
        <v>0</v>
      </c>
      <c r="ED82" s="43">
        <f t="shared" si="36"/>
        <v>0</v>
      </c>
      <c r="EE82" s="43">
        <f t="shared" si="36"/>
        <v>0</v>
      </c>
      <c r="EF82" s="66">
        <f t="shared" si="36"/>
        <v>0</v>
      </c>
      <c r="EG82" s="66">
        <f t="shared" si="36"/>
        <v>0</v>
      </c>
      <c r="EH82" s="66">
        <f t="shared" si="36"/>
        <v>0</v>
      </c>
      <c r="EI82" s="66">
        <f t="shared" si="36"/>
        <v>0</v>
      </c>
      <c r="EJ82" s="66">
        <f t="shared" si="36"/>
        <v>0</v>
      </c>
      <c r="EK82" s="66">
        <f t="shared" si="36"/>
        <v>0</v>
      </c>
      <c r="EL82" s="66">
        <f t="shared" si="36"/>
        <v>0</v>
      </c>
      <c r="EM82" s="66">
        <f t="shared" si="36"/>
        <v>0</v>
      </c>
      <c r="EN82" s="66">
        <f t="shared" si="36"/>
        <v>0</v>
      </c>
      <c r="EO82" s="66">
        <f t="shared" si="36"/>
        <v>0</v>
      </c>
      <c r="EP82" s="66">
        <f t="shared" si="36"/>
        <v>0</v>
      </c>
      <c r="EQ82" s="66">
        <f>EQ83+EQ86+EQ87</f>
        <v>35057.585186629251</v>
      </c>
      <c r="ER82" s="66">
        <f t="shared" ref="ER82:FD82" si="37">ER83+ER86+ER87</f>
        <v>0</v>
      </c>
      <c r="ES82" s="66">
        <f t="shared" si="37"/>
        <v>0</v>
      </c>
      <c r="ET82" s="66">
        <f t="shared" si="37"/>
        <v>0</v>
      </c>
      <c r="EU82" s="66">
        <f t="shared" si="37"/>
        <v>0</v>
      </c>
      <c r="EV82" s="66">
        <f t="shared" si="37"/>
        <v>0</v>
      </c>
      <c r="EW82" s="66">
        <f t="shared" si="37"/>
        <v>0</v>
      </c>
      <c r="EX82" s="66">
        <f t="shared" si="37"/>
        <v>0</v>
      </c>
      <c r="EY82" s="66">
        <f t="shared" si="37"/>
        <v>0</v>
      </c>
      <c r="EZ82" s="66">
        <f t="shared" si="37"/>
        <v>0</v>
      </c>
      <c r="FA82" s="66">
        <f t="shared" si="37"/>
        <v>0</v>
      </c>
      <c r="FB82" s="66">
        <f t="shared" si="37"/>
        <v>0</v>
      </c>
      <c r="FC82" s="66">
        <f t="shared" si="37"/>
        <v>39411.500655374526</v>
      </c>
      <c r="FD82" s="66">
        <f t="shared" si="37"/>
        <v>0</v>
      </c>
      <c r="FE82" s="66">
        <f>FE83+FE86+FE87</f>
        <v>0</v>
      </c>
      <c r="FF82" s="66">
        <f t="shared" ref="FF82" si="38">FF83+FF86+FF87</f>
        <v>0</v>
      </c>
      <c r="FG82" s="66">
        <f t="shared" ref="FG82" si="39">FG83+FG86+FG87</f>
        <v>0</v>
      </c>
      <c r="FH82" s="66">
        <f t="shared" ref="FH82" si="40">FH83+FH86+FH87</f>
        <v>0</v>
      </c>
      <c r="FI82" s="66">
        <f t="shared" ref="FI82" si="41">FI83+FI86+FI87</f>
        <v>23548.998878805149</v>
      </c>
      <c r="FJ82" s="66">
        <f t="shared" ref="FJ82" si="42">FJ83+FJ86+FJ87</f>
        <v>0</v>
      </c>
      <c r="FK82" s="66">
        <f t="shared" ref="FK82" si="43">FK83+FK86+FK87</f>
        <v>0</v>
      </c>
      <c r="FL82" s="66">
        <f t="shared" ref="FL82" si="44">FL83+FL86+FL87</f>
        <v>0</v>
      </c>
      <c r="FM82" s="66">
        <f t="shared" ref="FM82" si="45">FM83+FM86+FM87</f>
        <v>0</v>
      </c>
      <c r="FN82" s="66">
        <f t="shared" ref="FN82" si="46">FN83+FN86+FN87</f>
        <v>46086.137819871023</v>
      </c>
      <c r="FO82" s="66">
        <f t="shared" ref="FO82" si="47">FO83+FO86+FO87</f>
        <v>51804.758819269904</v>
      </c>
      <c r="FP82" s="66">
        <f>FP83+FP86+FP87</f>
        <v>6639.3947998281219</v>
      </c>
      <c r="FQ82" s="66">
        <f t="shared" ref="FQ82:FT82" si="48">FQ83+FQ86+FQ87</f>
        <v>0</v>
      </c>
      <c r="FR82" s="66">
        <f t="shared" si="48"/>
        <v>0</v>
      </c>
      <c r="FS82" s="66">
        <f t="shared" si="48"/>
        <v>0</v>
      </c>
      <c r="FT82" s="66">
        <f t="shared" si="48"/>
        <v>30658.026207530409</v>
      </c>
      <c r="FU82" s="71"/>
      <c r="FV82" s="71"/>
      <c r="FW82" s="71"/>
      <c r="FX82" s="71"/>
      <c r="FY82" s="5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  <c r="LT82" s="22"/>
      <c r="LU82" s="22"/>
      <c r="LV82" s="22"/>
      <c r="LW82" s="22"/>
      <c r="LX82" s="22"/>
      <c r="LY82" s="22"/>
      <c r="LZ82" s="22"/>
      <c r="MA82" s="22"/>
      <c r="MB82" s="22"/>
      <c r="MC82" s="22"/>
      <c r="MD82" s="22"/>
      <c r="ME82" s="22"/>
      <c r="MF82" s="22"/>
      <c r="MG82" s="22"/>
      <c r="MH82" s="22"/>
      <c r="MI82" s="22"/>
      <c r="MJ82" s="22"/>
      <c r="MK82" s="22"/>
      <c r="ML82" s="22"/>
      <c r="MM82" s="22"/>
      <c r="MN82" s="22"/>
      <c r="MO82" s="22"/>
      <c r="MP82" s="22"/>
      <c r="MQ82" s="22"/>
      <c r="MR82" s="22"/>
      <c r="MS82" s="22"/>
      <c r="MT82" s="22"/>
      <c r="MU82" s="22"/>
      <c r="MV82" s="22"/>
      <c r="MW82" s="22"/>
      <c r="MX82" s="22"/>
      <c r="MY82" s="22"/>
      <c r="MZ82" s="22"/>
      <c r="NA82" s="22"/>
      <c r="NB82" s="22"/>
      <c r="NC82" s="22"/>
      <c r="ND82" s="22"/>
      <c r="NE82" s="22"/>
      <c r="NF82" s="22"/>
      <c r="NG82" s="22"/>
      <c r="NH82" s="22"/>
      <c r="NI82" s="22"/>
      <c r="NJ82" s="22"/>
      <c r="NK82" s="22"/>
      <c r="NL82" s="22"/>
      <c r="NM82" s="22"/>
      <c r="NN82" s="22"/>
      <c r="NO82" s="22"/>
      <c r="NP82" s="22"/>
    </row>
    <row r="83" spans="1:380" s="30" customFormat="1" ht="15.75" customHeight="1">
      <c r="A83" s="21" t="s">
        <v>180</v>
      </c>
      <c r="B83" s="29" t="s">
        <v>774</v>
      </c>
      <c r="C83" s="30" t="s">
        <v>817</v>
      </c>
      <c r="D83" s="43">
        <f t="shared" ref="D83:BO83" si="49">D84+D85</f>
        <v>0</v>
      </c>
      <c r="E83" s="43">
        <f t="shared" si="49"/>
        <v>0</v>
      </c>
      <c r="F83" s="43">
        <f t="shared" si="49"/>
        <v>0</v>
      </c>
      <c r="G83" s="43">
        <f t="shared" si="49"/>
        <v>0</v>
      </c>
      <c r="H83" s="43">
        <f t="shared" si="49"/>
        <v>0</v>
      </c>
      <c r="I83" s="43">
        <f t="shared" si="49"/>
        <v>0</v>
      </c>
      <c r="J83" s="43">
        <f t="shared" si="49"/>
        <v>0</v>
      </c>
      <c r="K83" s="43">
        <f t="shared" si="49"/>
        <v>0</v>
      </c>
      <c r="L83" s="43">
        <f t="shared" si="49"/>
        <v>0</v>
      </c>
      <c r="M83" s="43">
        <f t="shared" si="49"/>
        <v>0</v>
      </c>
      <c r="N83" s="43">
        <f t="shared" si="49"/>
        <v>0</v>
      </c>
      <c r="O83" s="43">
        <f t="shared" si="49"/>
        <v>0</v>
      </c>
      <c r="P83" s="43">
        <f t="shared" si="49"/>
        <v>0</v>
      </c>
      <c r="Q83" s="43">
        <f t="shared" si="49"/>
        <v>0</v>
      </c>
      <c r="R83" s="43">
        <f t="shared" si="49"/>
        <v>0</v>
      </c>
      <c r="S83" s="43">
        <f t="shared" si="49"/>
        <v>0</v>
      </c>
      <c r="T83" s="43">
        <f t="shared" si="49"/>
        <v>0</v>
      </c>
      <c r="U83" s="43">
        <f t="shared" si="49"/>
        <v>0</v>
      </c>
      <c r="V83" s="43">
        <f t="shared" si="49"/>
        <v>0</v>
      </c>
      <c r="W83" s="43">
        <f t="shared" si="49"/>
        <v>0</v>
      </c>
      <c r="X83" s="43">
        <f t="shared" si="49"/>
        <v>0</v>
      </c>
      <c r="Y83" s="43">
        <f t="shared" si="49"/>
        <v>0</v>
      </c>
      <c r="Z83" s="43">
        <f t="shared" si="49"/>
        <v>0</v>
      </c>
      <c r="AA83" s="43">
        <f t="shared" si="49"/>
        <v>0</v>
      </c>
      <c r="AB83" s="43">
        <f t="shared" si="49"/>
        <v>0</v>
      </c>
      <c r="AC83" s="43">
        <f t="shared" si="49"/>
        <v>0</v>
      </c>
      <c r="AD83" s="43">
        <f t="shared" si="49"/>
        <v>0</v>
      </c>
      <c r="AE83" s="43">
        <f t="shared" si="49"/>
        <v>0</v>
      </c>
      <c r="AF83" s="43">
        <f t="shared" si="49"/>
        <v>0</v>
      </c>
      <c r="AG83" s="43">
        <f t="shared" si="49"/>
        <v>0</v>
      </c>
      <c r="AH83" s="43">
        <f t="shared" si="49"/>
        <v>0</v>
      </c>
      <c r="AI83" s="43">
        <f t="shared" si="49"/>
        <v>0</v>
      </c>
      <c r="AJ83" s="43">
        <f t="shared" si="49"/>
        <v>0</v>
      </c>
      <c r="AK83" s="43">
        <f t="shared" si="49"/>
        <v>0</v>
      </c>
      <c r="AL83" s="43">
        <f t="shared" si="49"/>
        <v>0</v>
      </c>
      <c r="AM83" s="43">
        <f t="shared" si="49"/>
        <v>0</v>
      </c>
      <c r="AN83" s="43">
        <f t="shared" si="49"/>
        <v>0</v>
      </c>
      <c r="AO83" s="43">
        <f t="shared" si="49"/>
        <v>0</v>
      </c>
      <c r="AP83" s="43">
        <f t="shared" si="49"/>
        <v>0</v>
      </c>
      <c r="AQ83" s="43">
        <f t="shared" si="49"/>
        <v>0</v>
      </c>
      <c r="AR83" s="43">
        <f t="shared" si="49"/>
        <v>0</v>
      </c>
      <c r="AS83" s="43">
        <f t="shared" si="49"/>
        <v>0</v>
      </c>
      <c r="AT83" s="43">
        <f t="shared" si="49"/>
        <v>0</v>
      </c>
      <c r="AU83" s="43">
        <f t="shared" si="49"/>
        <v>0</v>
      </c>
      <c r="AV83" s="43">
        <f t="shared" si="49"/>
        <v>0</v>
      </c>
      <c r="AW83" s="43">
        <f t="shared" si="49"/>
        <v>0</v>
      </c>
      <c r="AX83" s="43">
        <f t="shared" si="49"/>
        <v>0</v>
      </c>
      <c r="AY83" s="43">
        <f t="shared" si="49"/>
        <v>0</v>
      </c>
      <c r="AZ83" s="43">
        <f t="shared" si="49"/>
        <v>0</v>
      </c>
      <c r="BA83" s="43">
        <f t="shared" si="49"/>
        <v>0</v>
      </c>
      <c r="BB83" s="43">
        <f t="shared" si="49"/>
        <v>0</v>
      </c>
      <c r="BC83" s="43">
        <f t="shared" si="49"/>
        <v>0</v>
      </c>
      <c r="BD83" s="43">
        <f t="shared" si="49"/>
        <v>0</v>
      </c>
      <c r="BE83" s="43">
        <f t="shared" si="49"/>
        <v>0</v>
      </c>
      <c r="BF83" s="43">
        <f t="shared" si="49"/>
        <v>0</v>
      </c>
      <c r="BG83" s="43">
        <f t="shared" si="49"/>
        <v>0</v>
      </c>
      <c r="BH83" s="43">
        <f t="shared" si="49"/>
        <v>0</v>
      </c>
      <c r="BI83" s="43">
        <f t="shared" si="49"/>
        <v>0</v>
      </c>
      <c r="BJ83" s="43">
        <f t="shared" si="49"/>
        <v>0</v>
      </c>
      <c r="BK83" s="43">
        <f t="shared" si="49"/>
        <v>0</v>
      </c>
      <c r="BL83" s="43">
        <f t="shared" si="49"/>
        <v>0</v>
      </c>
      <c r="BM83" s="43">
        <f t="shared" si="49"/>
        <v>0</v>
      </c>
      <c r="BN83" s="43">
        <f t="shared" si="49"/>
        <v>0</v>
      </c>
      <c r="BO83" s="43">
        <f t="shared" si="49"/>
        <v>0</v>
      </c>
      <c r="BP83" s="43">
        <f t="shared" ref="BP83:EA83" si="50">BP84+BP85</f>
        <v>0</v>
      </c>
      <c r="BQ83" s="43">
        <f t="shared" si="50"/>
        <v>0</v>
      </c>
      <c r="BR83" s="43">
        <f t="shared" si="50"/>
        <v>0</v>
      </c>
      <c r="BS83" s="43">
        <f t="shared" si="50"/>
        <v>0</v>
      </c>
      <c r="BT83" s="43">
        <f t="shared" si="50"/>
        <v>0</v>
      </c>
      <c r="BU83" s="43">
        <f t="shared" si="50"/>
        <v>0</v>
      </c>
      <c r="BV83" s="43">
        <f t="shared" si="50"/>
        <v>0</v>
      </c>
      <c r="BW83" s="43">
        <f t="shared" si="50"/>
        <v>0</v>
      </c>
      <c r="BX83" s="43">
        <f t="shared" si="50"/>
        <v>0</v>
      </c>
      <c r="BY83" s="43">
        <f t="shared" si="50"/>
        <v>0</v>
      </c>
      <c r="BZ83" s="43">
        <f t="shared" si="50"/>
        <v>0</v>
      </c>
      <c r="CA83" s="43">
        <f t="shared" si="50"/>
        <v>0</v>
      </c>
      <c r="CB83" s="43">
        <f t="shared" si="50"/>
        <v>0</v>
      </c>
      <c r="CC83" s="43">
        <f t="shared" si="50"/>
        <v>0</v>
      </c>
      <c r="CD83" s="43">
        <f t="shared" si="50"/>
        <v>0</v>
      </c>
      <c r="CE83" s="43">
        <f t="shared" si="50"/>
        <v>0</v>
      </c>
      <c r="CF83" s="43">
        <f t="shared" si="50"/>
        <v>0</v>
      </c>
      <c r="CG83" s="43">
        <f t="shared" si="50"/>
        <v>0</v>
      </c>
      <c r="CH83" s="43">
        <f t="shared" si="50"/>
        <v>0</v>
      </c>
      <c r="CI83" s="43">
        <f t="shared" si="50"/>
        <v>0</v>
      </c>
      <c r="CJ83" s="43">
        <f t="shared" si="50"/>
        <v>0</v>
      </c>
      <c r="CK83" s="43">
        <f t="shared" si="50"/>
        <v>0</v>
      </c>
      <c r="CL83" s="43">
        <f t="shared" si="50"/>
        <v>0</v>
      </c>
      <c r="CM83" s="43">
        <f t="shared" si="50"/>
        <v>0</v>
      </c>
      <c r="CN83" s="43">
        <f t="shared" si="50"/>
        <v>0</v>
      </c>
      <c r="CO83" s="43">
        <f t="shared" si="50"/>
        <v>0</v>
      </c>
      <c r="CP83" s="43">
        <f t="shared" si="50"/>
        <v>0</v>
      </c>
      <c r="CQ83" s="43">
        <f t="shared" si="50"/>
        <v>0</v>
      </c>
      <c r="CR83" s="43">
        <f t="shared" si="50"/>
        <v>0</v>
      </c>
      <c r="CS83" s="43">
        <f t="shared" si="50"/>
        <v>0</v>
      </c>
      <c r="CT83" s="43">
        <f t="shared" si="50"/>
        <v>0</v>
      </c>
      <c r="CU83" s="43">
        <f t="shared" si="50"/>
        <v>0</v>
      </c>
      <c r="CV83" s="43">
        <f t="shared" si="50"/>
        <v>0</v>
      </c>
      <c r="CW83" s="43">
        <f t="shared" si="50"/>
        <v>0</v>
      </c>
      <c r="CX83" s="43">
        <f t="shared" si="50"/>
        <v>0</v>
      </c>
      <c r="CY83" s="43">
        <f t="shared" si="50"/>
        <v>0</v>
      </c>
      <c r="CZ83" s="43">
        <f t="shared" si="50"/>
        <v>0</v>
      </c>
      <c r="DA83" s="43">
        <f t="shared" si="50"/>
        <v>0</v>
      </c>
      <c r="DB83" s="43">
        <f t="shared" si="50"/>
        <v>0</v>
      </c>
      <c r="DC83" s="43">
        <f t="shared" si="50"/>
        <v>0</v>
      </c>
      <c r="DD83" s="43">
        <f t="shared" si="50"/>
        <v>0</v>
      </c>
      <c r="DE83" s="43">
        <f t="shared" si="50"/>
        <v>0</v>
      </c>
      <c r="DF83" s="43">
        <f t="shared" si="50"/>
        <v>0</v>
      </c>
      <c r="DG83" s="43">
        <f t="shared" si="50"/>
        <v>0</v>
      </c>
      <c r="DH83" s="43">
        <f t="shared" si="50"/>
        <v>0</v>
      </c>
      <c r="DI83" s="43">
        <f t="shared" si="50"/>
        <v>0</v>
      </c>
      <c r="DJ83" s="43">
        <f t="shared" si="50"/>
        <v>0</v>
      </c>
      <c r="DK83" s="43">
        <f t="shared" si="50"/>
        <v>0</v>
      </c>
      <c r="DL83" s="43">
        <f t="shared" si="50"/>
        <v>0</v>
      </c>
      <c r="DM83" s="43">
        <f t="shared" si="50"/>
        <v>0</v>
      </c>
      <c r="DN83" s="43">
        <f t="shared" si="50"/>
        <v>0</v>
      </c>
      <c r="DO83" s="43">
        <f t="shared" si="50"/>
        <v>0</v>
      </c>
      <c r="DP83" s="43">
        <f t="shared" si="50"/>
        <v>0</v>
      </c>
      <c r="DQ83" s="43">
        <f t="shared" si="50"/>
        <v>0</v>
      </c>
      <c r="DR83" s="43">
        <f t="shared" si="50"/>
        <v>0</v>
      </c>
      <c r="DS83" s="43">
        <f t="shared" si="50"/>
        <v>0</v>
      </c>
      <c r="DT83" s="43">
        <f t="shared" si="50"/>
        <v>0</v>
      </c>
      <c r="DU83" s="43">
        <f t="shared" si="50"/>
        <v>0</v>
      </c>
      <c r="DV83" s="43">
        <f t="shared" si="50"/>
        <v>0</v>
      </c>
      <c r="DW83" s="43">
        <f t="shared" si="50"/>
        <v>0</v>
      </c>
      <c r="DX83" s="43">
        <f t="shared" si="50"/>
        <v>0</v>
      </c>
      <c r="DY83" s="43">
        <f t="shared" si="50"/>
        <v>0</v>
      </c>
      <c r="DZ83" s="43">
        <f t="shared" si="50"/>
        <v>0</v>
      </c>
      <c r="EA83" s="43">
        <f t="shared" si="50"/>
        <v>0</v>
      </c>
      <c r="EB83" s="43">
        <f t="shared" ref="EB83:EP83" si="51">EB84+EB85</f>
        <v>0</v>
      </c>
      <c r="EC83" s="43">
        <f t="shared" si="51"/>
        <v>0</v>
      </c>
      <c r="ED83" s="43">
        <f t="shared" si="51"/>
        <v>0</v>
      </c>
      <c r="EE83" s="43">
        <f t="shared" si="51"/>
        <v>0</v>
      </c>
      <c r="EF83" s="66">
        <f t="shared" si="51"/>
        <v>0</v>
      </c>
      <c r="EG83" s="66">
        <f t="shared" si="51"/>
        <v>0</v>
      </c>
      <c r="EH83" s="66">
        <f t="shared" si="51"/>
        <v>0</v>
      </c>
      <c r="EI83" s="66">
        <f t="shared" si="51"/>
        <v>0</v>
      </c>
      <c r="EJ83" s="66">
        <f t="shared" si="51"/>
        <v>0</v>
      </c>
      <c r="EK83" s="66">
        <f t="shared" si="51"/>
        <v>0</v>
      </c>
      <c r="EL83" s="66">
        <f t="shared" si="51"/>
        <v>0</v>
      </c>
      <c r="EM83" s="66">
        <f t="shared" si="51"/>
        <v>0</v>
      </c>
      <c r="EN83" s="66">
        <f t="shared" si="51"/>
        <v>0</v>
      </c>
      <c r="EO83" s="66">
        <f t="shared" si="51"/>
        <v>0</v>
      </c>
      <c r="EP83" s="66">
        <f t="shared" si="51"/>
        <v>0</v>
      </c>
      <c r="EQ83" s="66">
        <f>EQ84+EQ85</f>
        <v>22300.146365956134</v>
      </c>
      <c r="ER83" s="66">
        <f t="shared" ref="ER83:FD83" si="52">ER84+ER85</f>
        <v>0</v>
      </c>
      <c r="ES83" s="66">
        <f t="shared" si="52"/>
        <v>0</v>
      </c>
      <c r="ET83" s="66">
        <f t="shared" si="52"/>
        <v>0</v>
      </c>
      <c r="EU83" s="66">
        <f t="shared" si="52"/>
        <v>0</v>
      </c>
      <c r="EV83" s="66">
        <f t="shared" si="52"/>
        <v>0</v>
      </c>
      <c r="EW83" s="66">
        <f t="shared" si="52"/>
        <v>0</v>
      </c>
      <c r="EX83" s="66">
        <f t="shared" si="52"/>
        <v>0</v>
      </c>
      <c r="EY83" s="66">
        <f t="shared" si="52"/>
        <v>0</v>
      </c>
      <c r="EZ83" s="66">
        <f t="shared" si="52"/>
        <v>0</v>
      </c>
      <c r="FA83" s="66">
        <f t="shared" si="52"/>
        <v>0</v>
      </c>
      <c r="FB83" s="66">
        <f t="shared" si="52"/>
        <v>0</v>
      </c>
      <c r="FC83" s="66">
        <f t="shared" si="52"/>
        <v>27875.719968560676</v>
      </c>
      <c r="FD83" s="66">
        <f t="shared" si="52"/>
        <v>0</v>
      </c>
      <c r="FE83" s="66">
        <f>FE84+FE85</f>
        <v>0</v>
      </c>
      <c r="FF83" s="66">
        <f t="shared" ref="FF83" si="53">FF84+FF85</f>
        <v>0</v>
      </c>
      <c r="FG83" s="66">
        <f t="shared" ref="FG83" si="54">FG84+FG85</f>
        <v>0</v>
      </c>
      <c r="FH83" s="66">
        <f t="shared" ref="FH83" si="55">FH84+FH85</f>
        <v>0</v>
      </c>
      <c r="FI83" s="66">
        <f t="shared" ref="FI83" si="56">FI84+FI85</f>
        <v>16760.331273750817</v>
      </c>
      <c r="FJ83" s="66">
        <f t="shared" ref="FJ83" si="57">FJ84+FJ85</f>
        <v>0</v>
      </c>
      <c r="FK83" s="66">
        <f t="shared" ref="FK83" si="58">FK84+FK85</f>
        <v>0</v>
      </c>
      <c r="FL83" s="66">
        <f t="shared" ref="FL83" si="59">FL84+FL85</f>
        <v>0</v>
      </c>
      <c r="FM83" s="66">
        <f t="shared" ref="FM83" si="60">FM84+FM85</f>
        <v>0</v>
      </c>
      <c r="FN83" s="66">
        <f t="shared" ref="FN83" si="61">FN84+FN85</f>
        <v>33645.785171982352</v>
      </c>
      <c r="FO83" s="66">
        <f t="shared" ref="FO83:FP83" si="62">FO84+FO85</f>
        <v>37568.551662866812</v>
      </c>
      <c r="FP83" s="66">
        <f t="shared" si="62"/>
        <v>3733.2382517900214</v>
      </c>
      <c r="FQ83" s="66">
        <f t="shared" ref="FQ83:FT83" si="63">FQ84+FQ85</f>
        <v>0</v>
      </c>
      <c r="FR83" s="66">
        <f t="shared" si="63"/>
        <v>0</v>
      </c>
      <c r="FS83" s="66">
        <f t="shared" si="63"/>
        <v>0</v>
      </c>
      <c r="FT83" s="66">
        <f t="shared" si="63"/>
        <v>19349.243239877043</v>
      </c>
      <c r="FU83" s="71"/>
      <c r="FV83" s="71"/>
      <c r="FW83" s="71"/>
      <c r="FX83" s="71"/>
      <c r="FY83" s="5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2"/>
      <c r="JO83" s="22"/>
      <c r="JP83" s="22"/>
      <c r="JQ83" s="22"/>
      <c r="JR83" s="22"/>
      <c r="JS83" s="22"/>
      <c r="JT83" s="22"/>
      <c r="JU83" s="22"/>
      <c r="JV83" s="22"/>
      <c r="JW83" s="22"/>
      <c r="JX83" s="22"/>
      <c r="JY83" s="22"/>
      <c r="JZ83" s="22"/>
      <c r="KA83" s="22"/>
      <c r="KB83" s="22"/>
      <c r="KC83" s="22"/>
      <c r="KD83" s="22"/>
      <c r="KE83" s="22"/>
      <c r="KF83" s="22"/>
      <c r="KG83" s="22"/>
      <c r="KH83" s="22"/>
      <c r="KI83" s="22"/>
      <c r="KJ83" s="22"/>
      <c r="KK83" s="22"/>
      <c r="KL83" s="22"/>
      <c r="KM83" s="22"/>
      <c r="KN83" s="22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  <c r="LT83" s="22"/>
      <c r="LU83" s="22"/>
      <c r="LV83" s="22"/>
      <c r="LW83" s="22"/>
      <c r="LX83" s="22"/>
      <c r="LY83" s="22"/>
      <c r="LZ83" s="22"/>
      <c r="MA83" s="22"/>
      <c r="MB83" s="22"/>
      <c r="MC83" s="22"/>
      <c r="MD83" s="22"/>
      <c r="ME83" s="22"/>
      <c r="MF83" s="22"/>
      <c r="MG83" s="22"/>
      <c r="MH83" s="22"/>
      <c r="MI83" s="22"/>
      <c r="MJ83" s="22"/>
      <c r="MK83" s="22"/>
      <c r="ML83" s="22"/>
      <c r="MM83" s="22"/>
      <c r="MN83" s="22"/>
      <c r="MO83" s="22"/>
      <c r="MP83" s="22"/>
      <c r="MQ83" s="22"/>
      <c r="MR83" s="22"/>
      <c r="MS83" s="22"/>
      <c r="MT83" s="22"/>
      <c r="MU83" s="22"/>
      <c r="MV83" s="22"/>
      <c r="MW83" s="22"/>
      <c r="MX83" s="22"/>
      <c r="MY83" s="22"/>
      <c r="MZ83" s="22"/>
      <c r="NA83" s="22"/>
      <c r="NB83" s="22"/>
      <c r="NC83" s="22"/>
      <c r="ND83" s="22"/>
      <c r="NE83" s="22"/>
      <c r="NF83" s="22"/>
      <c r="NG83" s="22"/>
      <c r="NH83" s="22"/>
      <c r="NI83" s="22"/>
      <c r="NJ83" s="22"/>
      <c r="NK83" s="22"/>
      <c r="NL83" s="22"/>
      <c r="NM83" s="22"/>
      <c r="NN83" s="22"/>
      <c r="NO83" s="22"/>
      <c r="NP83" s="22"/>
    </row>
    <row r="84" spans="1:380" s="30" customFormat="1" ht="15.75" customHeight="1">
      <c r="A84" s="21" t="s">
        <v>181</v>
      </c>
      <c r="B84" s="29" t="s">
        <v>775</v>
      </c>
      <c r="C84" s="30" t="s">
        <v>819</v>
      </c>
      <c r="AZ84" s="29"/>
      <c r="BA84" s="29"/>
      <c r="BB84" s="29"/>
      <c r="BC84" s="29"/>
      <c r="BD84" s="29"/>
      <c r="BE84" s="29"/>
      <c r="BF84" s="29"/>
      <c r="BG84" s="29"/>
      <c r="BH84" s="29"/>
      <c r="DD84" s="31"/>
      <c r="DE84" s="31"/>
      <c r="DH84" s="31"/>
      <c r="DI84" s="31"/>
      <c r="DK84" s="31"/>
      <c r="DU84" s="32"/>
      <c r="DV84" s="32"/>
      <c r="EF84" s="43">
        <v>0</v>
      </c>
      <c r="EG84" s="43">
        <v>0</v>
      </c>
      <c r="EH84" s="43">
        <v>0</v>
      </c>
      <c r="EI84" s="43">
        <v>0</v>
      </c>
      <c r="EJ84" s="43">
        <v>0</v>
      </c>
      <c r="EK84" s="43">
        <v>0</v>
      </c>
      <c r="EL84" s="43">
        <v>0</v>
      </c>
      <c r="EM84" s="43">
        <v>0</v>
      </c>
      <c r="EN84" s="43"/>
      <c r="EO84" s="43"/>
      <c r="EP84" s="33"/>
      <c r="EQ84" s="43">
        <v>12491.514076407553</v>
      </c>
      <c r="ER84" s="42">
        <v>0</v>
      </c>
      <c r="ES84" s="42">
        <v>0</v>
      </c>
      <c r="ET84" s="58"/>
      <c r="EU84" s="42"/>
      <c r="EV84" s="42">
        <v>0</v>
      </c>
      <c r="EW84" s="42">
        <v>0</v>
      </c>
      <c r="EX84" s="42">
        <v>0</v>
      </c>
      <c r="EY84" s="42">
        <v>0</v>
      </c>
      <c r="EZ84" s="58"/>
      <c r="FA84" s="58"/>
      <c r="FC84" s="60">
        <v>13660.989151101965</v>
      </c>
      <c r="FD84" s="60"/>
      <c r="FE84" s="60"/>
      <c r="FF84" s="60"/>
      <c r="FG84" s="60"/>
      <c r="FH84" s="60"/>
      <c r="FI84" s="60">
        <v>7519.3603898425763</v>
      </c>
      <c r="FJ84" s="60"/>
      <c r="FK84" s="60"/>
      <c r="FL84" s="60"/>
      <c r="FM84" s="60"/>
      <c r="FN84" s="60">
        <v>15947.044385307119</v>
      </c>
      <c r="FO84" s="60">
        <v>17732.1823686524</v>
      </c>
      <c r="FP84" s="60">
        <v>1931.3735855468137</v>
      </c>
      <c r="FQ84" s="60"/>
      <c r="FR84" s="60"/>
      <c r="FS84" s="60"/>
      <c r="FT84" s="60">
        <v>11345.500747210403</v>
      </c>
      <c r="FU84" s="72"/>
      <c r="FV84" s="72"/>
      <c r="FW84" s="72"/>
      <c r="FX84" s="72"/>
      <c r="FY84" s="5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  <c r="LT84" s="22"/>
      <c r="LU84" s="22"/>
      <c r="LV84" s="22"/>
      <c r="LW84" s="22"/>
      <c r="LX84" s="22"/>
      <c r="LY84" s="22"/>
      <c r="LZ84" s="22"/>
      <c r="MA84" s="22"/>
      <c r="MB84" s="22"/>
      <c r="MC84" s="22"/>
      <c r="MD84" s="22"/>
      <c r="ME84" s="22"/>
      <c r="MF84" s="22"/>
      <c r="MG84" s="22"/>
      <c r="MH84" s="22"/>
      <c r="MI84" s="22"/>
      <c r="MJ84" s="22"/>
      <c r="MK84" s="22"/>
      <c r="ML84" s="22"/>
      <c r="MM84" s="22"/>
      <c r="MN84" s="22"/>
      <c r="MO84" s="22"/>
      <c r="MP84" s="22"/>
      <c r="MQ84" s="22"/>
      <c r="MR84" s="22"/>
      <c r="MS84" s="22"/>
      <c r="MT84" s="22"/>
      <c r="MU84" s="22"/>
      <c r="MV84" s="22"/>
      <c r="MW84" s="22"/>
      <c r="MX84" s="22"/>
      <c r="MY84" s="22"/>
      <c r="MZ84" s="22"/>
      <c r="NA84" s="22"/>
      <c r="NB84" s="22"/>
      <c r="NC84" s="22"/>
      <c r="ND84" s="22"/>
      <c r="NE84" s="22"/>
      <c r="NF84" s="22"/>
      <c r="NG84" s="22"/>
      <c r="NH84" s="22"/>
      <c r="NI84" s="22"/>
      <c r="NJ84" s="22"/>
      <c r="NK84" s="22"/>
      <c r="NL84" s="22"/>
      <c r="NM84" s="22"/>
      <c r="NN84" s="22"/>
      <c r="NO84" s="22"/>
      <c r="NP84" s="22"/>
    </row>
    <row r="85" spans="1:380" s="30" customFormat="1" ht="15.75" customHeight="1">
      <c r="A85" s="21" t="s">
        <v>182</v>
      </c>
      <c r="B85" s="29" t="s">
        <v>776</v>
      </c>
      <c r="C85" s="30" t="s">
        <v>820</v>
      </c>
      <c r="AZ85" s="29"/>
      <c r="BA85" s="29"/>
      <c r="BB85" s="29"/>
      <c r="BC85" s="29"/>
      <c r="BD85" s="29"/>
      <c r="BE85" s="29"/>
      <c r="BF85" s="29"/>
      <c r="BG85" s="29"/>
      <c r="BH85" s="29"/>
      <c r="DD85" s="31"/>
      <c r="DE85" s="31"/>
      <c r="DH85" s="31"/>
      <c r="DI85" s="31"/>
      <c r="DK85" s="31"/>
      <c r="DU85" s="32"/>
      <c r="DV85" s="32"/>
      <c r="EF85" s="43">
        <v>0</v>
      </c>
      <c r="EG85" s="43">
        <v>0</v>
      </c>
      <c r="EH85" s="43">
        <v>0</v>
      </c>
      <c r="EI85" s="43">
        <v>0</v>
      </c>
      <c r="EJ85" s="43">
        <v>0</v>
      </c>
      <c r="EK85" s="43">
        <v>0</v>
      </c>
      <c r="EL85" s="43">
        <v>0</v>
      </c>
      <c r="EM85" s="43">
        <v>0</v>
      </c>
      <c r="EN85" s="43"/>
      <c r="EO85" s="43"/>
      <c r="EP85" s="33"/>
      <c r="EQ85" s="43">
        <v>9808.6322895485828</v>
      </c>
      <c r="ER85" s="42">
        <v>0</v>
      </c>
      <c r="ES85" s="42">
        <v>0</v>
      </c>
      <c r="ET85" s="58"/>
      <c r="EU85" s="42"/>
      <c r="EV85" s="42">
        <v>0</v>
      </c>
      <c r="EW85" s="42">
        <v>0</v>
      </c>
      <c r="EX85" s="42">
        <v>0</v>
      </c>
      <c r="EY85" s="42">
        <v>0</v>
      </c>
      <c r="EZ85" s="58"/>
      <c r="FA85" s="58"/>
      <c r="FC85" s="60">
        <v>14214.730817458711</v>
      </c>
      <c r="FD85" s="60"/>
      <c r="FE85" s="60"/>
      <c r="FF85" s="60"/>
      <c r="FG85" s="60"/>
      <c r="FH85" s="60"/>
      <c r="FI85" s="60">
        <v>9240.9708839082396</v>
      </c>
      <c r="FJ85" s="60"/>
      <c r="FK85" s="60"/>
      <c r="FL85" s="60"/>
      <c r="FM85" s="60"/>
      <c r="FN85" s="60">
        <v>17698.740786675236</v>
      </c>
      <c r="FO85" s="60">
        <v>19836.369294214408</v>
      </c>
      <c r="FP85" s="60">
        <v>1801.8646662432079</v>
      </c>
      <c r="FQ85" s="60"/>
      <c r="FR85" s="60"/>
      <c r="FS85" s="60"/>
      <c r="FT85" s="60">
        <v>8003.7424926666399</v>
      </c>
      <c r="FU85" s="72"/>
      <c r="FV85" s="72"/>
      <c r="FW85" s="72"/>
      <c r="FX85" s="72"/>
      <c r="FY85" s="5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  <c r="JO85" s="22"/>
      <c r="JP85" s="22"/>
      <c r="JQ85" s="22"/>
      <c r="JR85" s="22"/>
      <c r="JS85" s="22"/>
      <c r="JT85" s="22"/>
      <c r="JU85" s="22"/>
      <c r="JV85" s="22"/>
      <c r="JW85" s="22"/>
      <c r="JX85" s="22"/>
      <c r="JY85" s="22"/>
      <c r="JZ85" s="22"/>
      <c r="KA85" s="22"/>
      <c r="KB85" s="22"/>
      <c r="KC85" s="22"/>
      <c r="KD85" s="22"/>
      <c r="KE85" s="22"/>
      <c r="KF85" s="22"/>
      <c r="KG85" s="22"/>
      <c r="KH85" s="22"/>
      <c r="KI85" s="22"/>
      <c r="KJ85" s="22"/>
      <c r="KK85" s="22"/>
      <c r="KL85" s="22"/>
      <c r="KM85" s="22"/>
      <c r="KN85" s="22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  <c r="LT85" s="22"/>
      <c r="LU85" s="22"/>
      <c r="LV85" s="22"/>
      <c r="LW85" s="22"/>
      <c r="LX85" s="22"/>
      <c r="LY85" s="22"/>
      <c r="LZ85" s="22"/>
      <c r="MA85" s="22"/>
      <c r="MB85" s="22"/>
      <c r="MC85" s="22"/>
      <c r="MD85" s="22"/>
      <c r="ME85" s="22"/>
      <c r="MF85" s="22"/>
      <c r="MG85" s="22"/>
      <c r="MH85" s="22"/>
      <c r="MI85" s="22"/>
      <c r="MJ85" s="22"/>
      <c r="MK85" s="22"/>
      <c r="ML85" s="22"/>
      <c r="MM85" s="22"/>
      <c r="MN85" s="22"/>
      <c r="MO85" s="22"/>
      <c r="MP85" s="22"/>
      <c r="MQ85" s="22"/>
      <c r="MR85" s="22"/>
      <c r="MS85" s="22"/>
      <c r="MT85" s="22"/>
      <c r="MU85" s="22"/>
      <c r="MV85" s="22"/>
      <c r="MW85" s="22"/>
      <c r="MX85" s="22"/>
      <c r="MY85" s="22"/>
      <c r="MZ85" s="22"/>
      <c r="NA85" s="22"/>
      <c r="NB85" s="22"/>
      <c r="NC85" s="22"/>
      <c r="ND85" s="22"/>
      <c r="NE85" s="22"/>
      <c r="NF85" s="22"/>
      <c r="NG85" s="22"/>
      <c r="NH85" s="22"/>
      <c r="NI85" s="22"/>
      <c r="NJ85" s="22"/>
      <c r="NK85" s="22"/>
      <c r="NL85" s="22"/>
      <c r="NM85" s="22"/>
      <c r="NN85" s="22"/>
      <c r="NO85" s="22"/>
      <c r="NP85" s="22"/>
    </row>
    <row r="86" spans="1:380" s="30" customFormat="1" ht="15.75" customHeight="1">
      <c r="A86" s="21" t="s">
        <v>183</v>
      </c>
      <c r="B86" s="29" t="s">
        <v>777</v>
      </c>
      <c r="C86" s="30" t="s">
        <v>834</v>
      </c>
      <c r="AZ86" s="29"/>
      <c r="BA86" s="29"/>
      <c r="BB86" s="29"/>
      <c r="BC86" s="29"/>
      <c r="BD86" s="29"/>
      <c r="BE86" s="29"/>
      <c r="BF86" s="29"/>
      <c r="BG86" s="29"/>
      <c r="BH86" s="29"/>
      <c r="DD86" s="31"/>
      <c r="DE86" s="31"/>
      <c r="DH86" s="31"/>
      <c r="DI86" s="31"/>
      <c r="DK86" s="31"/>
      <c r="DU86" s="32"/>
      <c r="DV86" s="32"/>
      <c r="EF86" s="43">
        <v>0</v>
      </c>
      <c r="EG86" s="43">
        <v>0</v>
      </c>
      <c r="EH86" s="43">
        <v>0</v>
      </c>
      <c r="EI86" s="43">
        <v>0</v>
      </c>
      <c r="EJ86" s="43">
        <v>0</v>
      </c>
      <c r="EK86" s="43">
        <v>0</v>
      </c>
      <c r="EL86" s="43">
        <v>0</v>
      </c>
      <c r="EM86" s="43">
        <v>0</v>
      </c>
      <c r="EN86" s="43"/>
      <c r="EO86" s="43"/>
      <c r="EP86" s="33"/>
      <c r="EQ86" s="43">
        <v>12382.326083917764</v>
      </c>
      <c r="ER86" s="42">
        <v>0</v>
      </c>
      <c r="ES86" s="42">
        <v>0</v>
      </c>
      <c r="ET86" s="58"/>
      <c r="EU86" s="42"/>
      <c r="EV86" s="42">
        <v>0</v>
      </c>
      <c r="EW86" s="42">
        <v>0</v>
      </c>
      <c r="EX86" s="42">
        <v>0</v>
      </c>
      <c r="EY86" s="42">
        <v>0</v>
      </c>
      <c r="EZ86" s="58"/>
      <c r="FA86" s="58"/>
      <c r="FC86" s="60">
        <v>11435.227617371107</v>
      </c>
      <c r="FD86" s="60"/>
      <c r="FE86" s="60"/>
      <c r="FF86" s="60"/>
      <c r="FG86" s="60"/>
      <c r="FH86" s="60"/>
      <c r="FI86" s="60">
        <v>6566.9210367398136</v>
      </c>
      <c r="FJ86" s="60"/>
      <c r="FK86" s="60"/>
      <c r="FL86" s="60"/>
      <c r="FM86" s="60"/>
      <c r="FN86" s="60">
        <v>12066.922664983227</v>
      </c>
      <c r="FO86" s="60">
        <v>13862.777173497649</v>
      </c>
      <c r="FP86" s="60">
        <v>2906.1565480381005</v>
      </c>
      <c r="FQ86" s="60"/>
      <c r="FR86" s="60"/>
      <c r="FS86" s="60"/>
      <c r="FT86" s="60">
        <v>11167.899606447434</v>
      </c>
      <c r="FU86" s="72"/>
      <c r="FV86" s="72"/>
      <c r="FW86" s="72"/>
      <c r="FX86" s="72"/>
      <c r="FY86" s="5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</row>
    <row r="87" spans="1:380" s="30" customFormat="1" ht="15.75" customHeight="1">
      <c r="A87" s="21" t="s">
        <v>184</v>
      </c>
      <c r="B87" s="29" t="s">
        <v>778</v>
      </c>
      <c r="C87" s="30" t="s">
        <v>818</v>
      </c>
      <c r="AZ87" s="29"/>
      <c r="BA87" s="29"/>
      <c r="BB87" s="29"/>
      <c r="BC87" s="29"/>
      <c r="BD87" s="29"/>
      <c r="BE87" s="29"/>
      <c r="BF87" s="29"/>
      <c r="BG87" s="29"/>
      <c r="BH87" s="29"/>
      <c r="DD87" s="31"/>
      <c r="DE87" s="31"/>
      <c r="DH87" s="31"/>
      <c r="DI87" s="31"/>
      <c r="DK87" s="31"/>
      <c r="DU87" s="32"/>
      <c r="DV87" s="32"/>
      <c r="EF87" s="43">
        <v>0</v>
      </c>
      <c r="EG87" s="43">
        <v>0</v>
      </c>
      <c r="EH87" s="43">
        <v>0</v>
      </c>
      <c r="EI87" s="43">
        <v>0</v>
      </c>
      <c r="EJ87" s="43">
        <v>0</v>
      </c>
      <c r="EK87" s="43">
        <v>0</v>
      </c>
      <c r="EL87" s="43">
        <v>0</v>
      </c>
      <c r="EM87" s="43">
        <v>0</v>
      </c>
      <c r="EN87" s="43"/>
      <c r="EO87" s="43"/>
      <c r="EP87" s="33"/>
      <c r="EQ87" s="43">
        <v>375.11273675535415</v>
      </c>
      <c r="ER87" s="42">
        <v>0</v>
      </c>
      <c r="ES87" s="42">
        <v>0</v>
      </c>
      <c r="ET87" s="58"/>
      <c r="EU87" s="42"/>
      <c r="EV87" s="42">
        <v>0</v>
      </c>
      <c r="EW87" s="42">
        <v>0</v>
      </c>
      <c r="EX87" s="42">
        <v>0</v>
      </c>
      <c r="EY87" s="42">
        <v>0</v>
      </c>
      <c r="EZ87" s="58"/>
      <c r="FA87" s="58"/>
      <c r="FC87" s="60">
        <v>100.55306944274</v>
      </c>
      <c r="FD87" s="60"/>
      <c r="FE87" s="60"/>
      <c r="FF87" s="60"/>
      <c r="FG87" s="60"/>
      <c r="FH87" s="60"/>
      <c r="FI87" s="60">
        <v>221.74656831452003</v>
      </c>
      <c r="FJ87" s="60"/>
      <c r="FK87" s="60"/>
      <c r="FL87" s="60"/>
      <c r="FM87" s="60"/>
      <c r="FN87" s="60">
        <v>373.42998290544244</v>
      </c>
      <c r="FO87" s="60">
        <v>373.42998290544244</v>
      </c>
      <c r="FP87" s="60">
        <v>0</v>
      </c>
      <c r="FQ87" s="60"/>
      <c r="FR87" s="60"/>
      <c r="FS87" s="60"/>
      <c r="FT87" s="60">
        <v>140.88336120592999</v>
      </c>
      <c r="FU87" s="72"/>
      <c r="FV87" s="72"/>
      <c r="FW87" s="72"/>
      <c r="FX87" s="72"/>
      <c r="FY87" s="5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  <c r="LT87" s="22"/>
      <c r="LU87" s="22"/>
      <c r="LV87" s="22"/>
      <c r="LW87" s="22"/>
      <c r="LX87" s="22"/>
      <c r="LY87" s="22"/>
      <c r="LZ87" s="22"/>
      <c r="MA87" s="22"/>
      <c r="MB87" s="22"/>
      <c r="MC87" s="22"/>
      <c r="MD87" s="22"/>
      <c r="ME87" s="22"/>
      <c r="MF87" s="22"/>
      <c r="MG87" s="22"/>
      <c r="MH87" s="22"/>
      <c r="MI87" s="22"/>
      <c r="MJ87" s="22"/>
      <c r="MK87" s="22"/>
      <c r="ML87" s="22"/>
      <c r="MM87" s="22"/>
      <c r="MN87" s="22"/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2"/>
      <c r="NN87" s="22"/>
      <c r="NO87" s="22"/>
      <c r="NP87" s="22"/>
    </row>
    <row r="88" spans="1:380" s="30" customFormat="1" ht="15.75" customHeight="1">
      <c r="A88" s="21" t="s">
        <v>185</v>
      </c>
      <c r="B88" s="29" t="s">
        <v>779</v>
      </c>
      <c r="C88" s="30" t="s">
        <v>821</v>
      </c>
      <c r="D88" s="43">
        <f t="shared" ref="D88:BO88" si="64">D89+D90+D91+D92+D93</f>
        <v>0</v>
      </c>
      <c r="E88" s="43">
        <f t="shared" si="64"/>
        <v>0</v>
      </c>
      <c r="F88" s="43">
        <f t="shared" si="64"/>
        <v>0</v>
      </c>
      <c r="G88" s="43">
        <f t="shared" si="64"/>
        <v>0</v>
      </c>
      <c r="H88" s="43">
        <f t="shared" si="64"/>
        <v>0</v>
      </c>
      <c r="I88" s="43">
        <f t="shared" si="64"/>
        <v>0</v>
      </c>
      <c r="J88" s="43">
        <f t="shared" si="64"/>
        <v>0</v>
      </c>
      <c r="K88" s="43">
        <f t="shared" si="64"/>
        <v>0</v>
      </c>
      <c r="L88" s="43">
        <f t="shared" si="64"/>
        <v>0</v>
      </c>
      <c r="M88" s="43">
        <f t="shared" si="64"/>
        <v>0</v>
      </c>
      <c r="N88" s="43">
        <f t="shared" si="64"/>
        <v>0</v>
      </c>
      <c r="O88" s="43">
        <f t="shared" si="64"/>
        <v>0</v>
      </c>
      <c r="P88" s="43">
        <f t="shared" si="64"/>
        <v>0</v>
      </c>
      <c r="Q88" s="43">
        <f t="shared" si="64"/>
        <v>0</v>
      </c>
      <c r="R88" s="43">
        <f t="shared" si="64"/>
        <v>0</v>
      </c>
      <c r="S88" s="43">
        <f t="shared" si="64"/>
        <v>0</v>
      </c>
      <c r="T88" s="43">
        <f t="shared" si="64"/>
        <v>0</v>
      </c>
      <c r="U88" s="43">
        <f t="shared" si="64"/>
        <v>0</v>
      </c>
      <c r="V88" s="43">
        <f t="shared" si="64"/>
        <v>0</v>
      </c>
      <c r="W88" s="43">
        <f t="shared" si="64"/>
        <v>0</v>
      </c>
      <c r="X88" s="43">
        <f t="shared" si="64"/>
        <v>0</v>
      </c>
      <c r="Y88" s="43">
        <f t="shared" si="64"/>
        <v>0</v>
      </c>
      <c r="Z88" s="43">
        <f t="shared" si="64"/>
        <v>0</v>
      </c>
      <c r="AA88" s="43">
        <f t="shared" si="64"/>
        <v>0</v>
      </c>
      <c r="AB88" s="43">
        <f t="shared" si="64"/>
        <v>0</v>
      </c>
      <c r="AC88" s="43">
        <f t="shared" si="64"/>
        <v>0</v>
      </c>
      <c r="AD88" s="43">
        <f t="shared" si="64"/>
        <v>0</v>
      </c>
      <c r="AE88" s="43">
        <f t="shared" si="64"/>
        <v>0</v>
      </c>
      <c r="AF88" s="43">
        <f t="shared" si="64"/>
        <v>0</v>
      </c>
      <c r="AG88" s="43">
        <f t="shared" si="64"/>
        <v>0</v>
      </c>
      <c r="AH88" s="43">
        <f t="shared" si="64"/>
        <v>0</v>
      </c>
      <c r="AI88" s="43">
        <f t="shared" si="64"/>
        <v>0</v>
      </c>
      <c r="AJ88" s="43">
        <f t="shared" si="64"/>
        <v>0</v>
      </c>
      <c r="AK88" s="43">
        <f t="shared" si="64"/>
        <v>0</v>
      </c>
      <c r="AL88" s="43">
        <f t="shared" si="64"/>
        <v>0</v>
      </c>
      <c r="AM88" s="43">
        <f t="shared" si="64"/>
        <v>0</v>
      </c>
      <c r="AN88" s="43">
        <f t="shared" si="64"/>
        <v>0</v>
      </c>
      <c r="AO88" s="43">
        <f t="shared" si="64"/>
        <v>0</v>
      </c>
      <c r="AP88" s="43">
        <f t="shared" si="64"/>
        <v>0</v>
      </c>
      <c r="AQ88" s="43">
        <f t="shared" si="64"/>
        <v>0</v>
      </c>
      <c r="AR88" s="43">
        <f t="shared" si="64"/>
        <v>0</v>
      </c>
      <c r="AS88" s="43">
        <f t="shared" si="64"/>
        <v>0</v>
      </c>
      <c r="AT88" s="43">
        <f t="shared" si="64"/>
        <v>0</v>
      </c>
      <c r="AU88" s="43">
        <f t="shared" si="64"/>
        <v>0</v>
      </c>
      <c r="AV88" s="43">
        <f t="shared" si="64"/>
        <v>0</v>
      </c>
      <c r="AW88" s="43">
        <f t="shared" si="64"/>
        <v>0</v>
      </c>
      <c r="AX88" s="43">
        <f t="shared" si="64"/>
        <v>0</v>
      </c>
      <c r="AY88" s="43">
        <f t="shared" si="64"/>
        <v>0</v>
      </c>
      <c r="AZ88" s="43">
        <f t="shared" si="64"/>
        <v>0</v>
      </c>
      <c r="BA88" s="43">
        <f t="shared" si="64"/>
        <v>0</v>
      </c>
      <c r="BB88" s="43">
        <f t="shared" si="64"/>
        <v>0</v>
      </c>
      <c r="BC88" s="43">
        <f t="shared" si="64"/>
        <v>0</v>
      </c>
      <c r="BD88" s="43">
        <f t="shared" si="64"/>
        <v>0</v>
      </c>
      <c r="BE88" s="43">
        <f t="shared" si="64"/>
        <v>0</v>
      </c>
      <c r="BF88" s="43">
        <f t="shared" si="64"/>
        <v>0</v>
      </c>
      <c r="BG88" s="43">
        <f t="shared" si="64"/>
        <v>0</v>
      </c>
      <c r="BH88" s="43">
        <f t="shared" si="64"/>
        <v>0</v>
      </c>
      <c r="BI88" s="43">
        <f t="shared" si="64"/>
        <v>0</v>
      </c>
      <c r="BJ88" s="43">
        <f t="shared" si="64"/>
        <v>0</v>
      </c>
      <c r="BK88" s="43">
        <f t="shared" si="64"/>
        <v>0</v>
      </c>
      <c r="BL88" s="43">
        <f t="shared" si="64"/>
        <v>0</v>
      </c>
      <c r="BM88" s="43">
        <f t="shared" si="64"/>
        <v>0</v>
      </c>
      <c r="BN88" s="43">
        <f t="shared" si="64"/>
        <v>0</v>
      </c>
      <c r="BO88" s="43">
        <f t="shared" si="64"/>
        <v>0</v>
      </c>
      <c r="BP88" s="43">
        <f t="shared" ref="BP88:EA88" si="65">BP89+BP90+BP91+BP92+BP93</f>
        <v>0</v>
      </c>
      <c r="BQ88" s="43">
        <f t="shared" si="65"/>
        <v>0</v>
      </c>
      <c r="BR88" s="43">
        <f t="shared" si="65"/>
        <v>0</v>
      </c>
      <c r="BS88" s="43">
        <f t="shared" si="65"/>
        <v>0</v>
      </c>
      <c r="BT88" s="43">
        <f t="shared" si="65"/>
        <v>0</v>
      </c>
      <c r="BU88" s="43">
        <f t="shared" si="65"/>
        <v>0</v>
      </c>
      <c r="BV88" s="43">
        <f t="shared" si="65"/>
        <v>0</v>
      </c>
      <c r="BW88" s="43">
        <f t="shared" si="65"/>
        <v>0</v>
      </c>
      <c r="BX88" s="43">
        <f t="shared" si="65"/>
        <v>0</v>
      </c>
      <c r="BY88" s="43">
        <f t="shared" si="65"/>
        <v>0</v>
      </c>
      <c r="BZ88" s="43">
        <f t="shared" si="65"/>
        <v>0</v>
      </c>
      <c r="CA88" s="43">
        <f t="shared" si="65"/>
        <v>0</v>
      </c>
      <c r="CB88" s="43">
        <f t="shared" si="65"/>
        <v>0</v>
      </c>
      <c r="CC88" s="43">
        <f t="shared" si="65"/>
        <v>0</v>
      </c>
      <c r="CD88" s="43">
        <f t="shared" si="65"/>
        <v>0</v>
      </c>
      <c r="CE88" s="43">
        <f t="shared" si="65"/>
        <v>0</v>
      </c>
      <c r="CF88" s="43">
        <f t="shared" si="65"/>
        <v>0</v>
      </c>
      <c r="CG88" s="43">
        <f t="shared" si="65"/>
        <v>0</v>
      </c>
      <c r="CH88" s="43">
        <f t="shared" si="65"/>
        <v>0</v>
      </c>
      <c r="CI88" s="43">
        <f t="shared" si="65"/>
        <v>0</v>
      </c>
      <c r="CJ88" s="43">
        <f t="shared" si="65"/>
        <v>0</v>
      </c>
      <c r="CK88" s="43">
        <f t="shared" si="65"/>
        <v>0</v>
      </c>
      <c r="CL88" s="43">
        <f t="shared" si="65"/>
        <v>0</v>
      </c>
      <c r="CM88" s="43">
        <f t="shared" si="65"/>
        <v>0</v>
      </c>
      <c r="CN88" s="43">
        <f t="shared" si="65"/>
        <v>0</v>
      </c>
      <c r="CO88" s="43">
        <f t="shared" si="65"/>
        <v>0</v>
      </c>
      <c r="CP88" s="43">
        <f t="shared" si="65"/>
        <v>0</v>
      </c>
      <c r="CQ88" s="43">
        <f t="shared" si="65"/>
        <v>0</v>
      </c>
      <c r="CR88" s="43">
        <f t="shared" si="65"/>
        <v>0</v>
      </c>
      <c r="CS88" s="43">
        <f t="shared" si="65"/>
        <v>0</v>
      </c>
      <c r="CT88" s="43">
        <f t="shared" si="65"/>
        <v>0</v>
      </c>
      <c r="CU88" s="43">
        <f t="shared" si="65"/>
        <v>0</v>
      </c>
      <c r="CV88" s="43">
        <f t="shared" si="65"/>
        <v>0</v>
      </c>
      <c r="CW88" s="43">
        <f t="shared" si="65"/>
        <v>0</v>
      </c>
      <c r="CX88" s="43">
        <f t="shared" si="65"/>
        <v>0</v>
      </c>
      <c r="CY88" s="43">
        <f t="shared" si="65"/>
        <v>0</v>
      </c>
      <c r="CZ88" s="43">
        <f t="shared" si="65"/>
        <v>0</v>
      </c>
      <c r="DA88" s="43">
        <f t="shared" si="65"/>
        <v>0</v>
      </c>
      <c r="DB88" s="43">
        <f t="shared" si="65"/>
        <v>0</v>
      </c>
      <c r="DC88" s="43">
        <f t="shared" si="65"/>
        <v>0</v>
      </c>
      <c r="DD88" s="43">
        <f t="shared" si="65"/>
        <v>0</v>
      </c>
      <c r="DE88" s="43">
        <f t="shared" si="65"/>
        <v>0</v>
      </c>
      <c r="DF88" s="43">
        <f t="shared" si="65"/>
        <v>0</v>
      </c>
      <c r="DG88" s="43">
        <f t="shared" si="65"/>
        <v>0</v>
      </c>
      <c r="DH88" s="43">
        <f t="shared" si="65"/>
        <v>0</v>
      </c>
      <c r="DI88" s="43">
        <f t="shared" si="65"/>
        <v>0</v>
      </c>
      <c r="DJ88" s="43">
        <f t="shared" si="65"/>
        <v>0</v>
      </c>
      <c r="DK88" s="43">
        <f t="shared" si="65"/>
        <v>0</v>
      </c>
      <c r="DL88" s="43">
        <f t="shared" si="65"/>
        <v>0</v>
      </c>
      <c r="DM88" s="43">
        <f t="shared" si="65"/>
        <v>0</v>
      </c>
      <c r="DN88" s="43">
        <f t="shared" si="65"/>
        <v>0</v>
      </c>
      <c r="DO88" s="43">
        <f t="shared" si="65"/>
        <v>0</v>
      </c>
      <c r="DP88" s="43">
        <f t="shared" si="65"/>
        <v>0</v>
      </c>
      <c r="DQ88" s="43">
        <f t="shared" si="65"/>
        <v>0</v>
      </c>
      <c r="DR88" s="43">
        <f t="shared" si="65"/>
        <v>0</v>
      </c>
      <c r="DS88" s="43">
        <f t="shared" si="65"/>
        <v>0</v>
      </c>
      <c r="DT88" s="43">
        <f t="shared" si="65"/>
        <v>0</v>
      </c>
      <c r="DU88" s="43">
        <f t="shared" si="65"/>
        <v>0</v>
      </c>
      <c r="DV88" s="43">
        <f t="shared" si="65"/>
        <v>0</v>
      </c>
      <c r="DW88" s="43">
        <f t="shared" si="65"/>
        <v>0</v>
      </c>
      <c r="DX88" s="43">
        <f t="shared" si="65"/>
        <v>0</v>
      </c>
      <c r="DY88" s="43">
        <f t="shared" si="65"/>
        <v>0</v>
      </c>
      <c r="DZ88" s="43">
        <f t="shared" si="65"/>
        <v>0</v>
      </c>
      <c r="EA88" s="43">
        <f t="shared" si="65"/>
        <v>0</v>
      </c>
      <c r="EB88" s="43">
        <f t="shared" ref="EB88:EP88" si="66">EB89+EB90+EB91+EB92+EB93</f>
        <v>0</v>
      </c>
      <c r="EC88" s="43">
        <f t="shared" si="66"/>
        <v>0</v>
      </c>
      <c r="ED88" s="43">
        <f t="shared" si="66"/>
        <v>0</v>
      </c>
      <c r="EE88" s="43">
        <f t="shared" si="66"/>
        <v>0</v>
      </c>
      <c r="EF88" s="66">
        <f t="shared" si="66"/>
        <v>0</v>
      </c>
      <c r="EG88" s="66">
        <f t="shared" si="66"/>
        <v>0</v>
      </c>
      <c r="EH88" s="66">
        <f t="shared" si="66"/>
        <v>0</v>
      </c>
      <c r="EI88" s="66">
        <f t="shared" si="66"/>
        <v>0</v>
      </c>
      <c r="EJ88" s="66">
        <f t="shared" si="66"/>
        <v>0</v>
      </c>
      <c r="EK88" s="66">
        <f t="shared" si="66"/>
        <v>0</v>
      </c>
      <c r="EL88" s="66">
        <f t="shared" si="66"/>
        <v>0</v>
      </c>
      <c r="EM88" s="66">
        <f t="shared" si="66"/>
        <v>0</v>
      </c>
      <c r="EN88" s="66">
        <f t="shared" si="66"/>
        <v>0</v>
      </c>
      <c r="EO88" s="66">
        <f t="shared" si="66"/>
        <v>0</v>
      </c>
      <c r="EP88" s="66">
        <f t="shared" si="66"/>
        <v>0</v>
      </c>
      <c r="EQ88" s="66">
        <f>EQ89+EQ90+EQ91+EQ92+EQ93</f>
        <v>37458.48978933505</v>
      </c>
      <c r="ER88" s="66">
        <f t="shared" ref="ER88:FM88" si="67">ER89+ER90+ER91+ER92+ER93</f>
        <v>0</v>
      </c>
      <c r="ES88" s="66">
        <f t="shared" si="67"/>
        <v>0</v>
      </c>
      <c r="ET88" s="66">
        <f t="shared" si="67"/>
        <v>0</v>
      </c>
      <c r="EU88" s="66">
        <f t="shared" si="67"/>
        <v>0</v>
      </c>
      <c r="EV88" s="66">
        <f t="shared" si="67"/>
        <v>0</v>
      </c>
      <c r="EW88" s="66">
        <f t="shared" si="67"/>
        <v>0</v>
      </c>
      <c r="EX88" s="66">
        <f t="shared" si="67"/>
        <v>0</v>
      </c>
      <c r="EY88" s="66">
        <f t="shared" si="67"/>
        <v>0</v>
      </c>
      <c r="EZ88" s="66">
        <f t="shared" si="67"/>
        <v>0</v>
      </c>
      <c r="FA88" s="66">
        <f t="shared" si="67"/>
        <v>0</v>
      </c>
      <c r="FB88" s="66">
        <f t="shared" si="67"/>
        <v>0</v>
      </c>
      <c r="FC88" s="66">
        <f t="shared" si="67"/>
        <v>43284.707594473395</v>
      </c>
      <c r="FD88" s="66">
        <f t="shared" si="67"/>
        <v>0</v>
      </c>
      <c r="FE88" s="66">
        <f t="shared" si="67"/>
        <v>0</v>
      </c>
      <c r="FF88" s="66">
        <f t="shared" si="67"/>
        <v>0</v>
      </c>
      <c r="FG88" s="66">
        <f t="shared" si="67"/>
        <v>0</v>
      </c>
      <c r="FH88" s="66">
        <f t="shared" si="67"/>
        <v>0</v>
      </c>
      <c r="FI88" s="66">
        <f t="shared" si="67"/>
        <v>37321.660195530523</v>
      </c>
      <c r="FJ88" s="66">
        <f t="shared" si="67"/>
        <v>0</v>
      </c>
      <c r="FK88" s="66">
        <f t="shared" si="67"/>
        <v>0</v>
      </c>
      <c r="FL88" s="66">
        <f t="shared" si="67"/>
        <v>0</v>
      </c>
      <c r="FM88" s="66">
        <f t="shared" si="67"/>
        <v>0</v>
      </c>
      <c r="FN88" s="66">
        <f>FN89+FN90+FN91+FN92+FN93</f>
        <v>59795.550208416411</v>
      </c>
      <c r="FO88" s="66">
        <f>FO89+FO90+FO91+FO92+FO93</f>
        <v>64733.428678002529</v>
      </c>
      <c r="FP88" s="66">
        <f>FP89+FP90+FP91+FP92+FP93</f>
        <v>4003.9303135018076</v>
      </c>
      <c r="FQ88" s="66">
        <f t="shared" ref="FQ88:FT88" si="68">FQ89+FQ90+FQ91+FQ92+FQ93</f>
        <v>0</v>
      </c>
      <c r="FR88" s="66">
        <f t="shared" si="68"/>
        <v>0</v>
      </c>
      <c r="FS88" s="66">
        <f t="shared" si="68"/>
        <v>0</v>
      </c>
      <c r="FT88" s="66">
        <f t="shared" si="68"/>
        <v>28877.012985421796</v>
      </c>
      <c r="FU88" s="71"/>
      <c r="FV88" s="71"/>
      <c r="FW88" s="71"/>
      <c r="FX88" s="71"/>
      <c r="FY88" s="5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  <c r="LT88" s="22"/>
      <c r="LU88" s="22"/>
      <c r="LV88" s="22"/>
      <c r="LW88" s="22"/>
      <c r="LX88" s="22"/>
      <c r="LY88" s="22"/>
      <c r="LZ88" s="22"/>
      <c r="MA88" s="22"/>
      <c r="MB88" s="22"/>
      <c r="MC88" s="22"/>
      <c r="MD88" s="22"/>
      <c r="ME88" s="22"/>
      <c r="MF88" s="22"/>
      <c r="MG88" s="22"/>
      <c r="MH88" s="22"/>
      <c r="MI88" s="22"/>
      <c r="MJ88" s="22"/>
      <c r="MK88" s="22"/>
      <c r="ML88" s="22"/>
      <c r="MM88" s="22"/>
      <c r="MN88" s="22"/>
      <c r="MO88" s="22"/>
      <c r="MP88" s="22"/>
      <c r="MQ88" s="22"/>
      <c r="MR88" s="22"/>
      <c r="MS88" s="22"/>
      <c r="MT88" s="22"/>
      <c r="MU88" s="22"/>
      <c r="MV88" s="22"/>
      <c r="MW88" s="22"/>
      <c r="MX88" s="22"/>
      <c r="MY88" s="22"/>
      <c r="MZ88" s="22"/>
      <c r="NA88" s="22"/>
      <c r="NB88" s="22"/>
      <c r="NC88" s="22"/>
      <c r="ND88" s="22"/>
      <c r="NE88" s="22"/>
      <c r="NF88" s="22"/>
      <c r="NG88" s="22"/>
      <c r="NH88" s="22"/>
      <c r="NI88" s="22"/>
      <c r="NJ88" s="22"/>
      <c r="NK88" s="22"/>
      <c r="NL88" s="22"/>
      <c r="NM88" s="22"/>
      <c r="NN88" s="22"/>
      <c r="NO88" s="22"/>
      <c r="NP88" s="22"/>
    </row>
    <row r="89" spans="1:380" s="30" customFormat="1" ht="15.75" customHeight="1">
      <c r="A89" s="21" t="s">
        <v>186</v>
      </c>
      <c r="B89" s="29" t="s">
        <v>780</v>
      </c>
      <c r="C89" s="30" t="s">
        <v>822</v>
      </c>
      <c r="AZ89" s="29"/>
      <c r="BA89" s="29"/>
      <c r="BB89" s="29"/>
      <c r="BC89" s="29"/>
      <c r="BD89" s="29"/>
      <c r="BE89" s="29"/>
      <c r="BF89" s="29"/>
      <c r="BG89" s="29"/>
      <c r="BH89" s="29"/>
      <c r="DD89" s="31"/>
      <c r="DE89" s="31"/>
      <c r="DH89" s="31"/>
      <c r="DI89" s="31"/>
      <c r="DK89" s="31"/>
      <c r="DU89" s="32"/>
      <c r="DV89" s="32"/>
      <c r="EF89" s="43">
        <v>0</v>
      </c>
      <c r="EG89" s="43">
        <v>0</v>
      </c>
      <c r="EH89" s="43">
        <v>0</v>
      </c>
      <c r="EI89" s="43">
        <v>0</v>
      </c>
      <c r="EJ89" s="43">
        <v>0</v>
      </c>
      <c r="EK89" s="43">
        <v>0</v>
      </c>
      <c r="EL89" s="43">
        <v>0</v>
      </c>
      <c r="EM89" s="43">
        <v>0</v>
      </c>
      <c r="EN89" s="43"/>
      <c r="EO89" s="43"/>
      <c r="EP89" s="33"/>
      <c r="EQ89" s="43">
        <v>9331.601052869999</v>
      </c>
      <c r="ER89" s="45"/>
      <c r="ES89" s="42">
        <v>0</v>
      </c>
      <c r="ET89" s="58"/>
      <c r="EU89" s="42"/>
      <c r="EV89" s="42">
        <v>0</v>
      </c>
      <c r="EW89" s="42">
        <v>0</v>
      </c>
      <c r="EX89" s="42">
        <v>0</v>
      </c>
      <c r="EY89" s="42">
        <v>0</v>
      </c>
      <c r="EZ89" s="58"/>
      <c r="FA89" s="58"/>
      <c r="FC89" s="60">
        <v>11231.14125936</v>
      </c>
      <c r="FD89" s="60"/>
      <c r="FE89" s="60"/>
      <c r="FF89" s="60"/>
      <c r="FG89" s="60"/>
      <c r="FH89" s="60"/>
      <c r="FI89" s="60">
        <v>7303.3332933499996</v>
      </c>
      <c r="FJ89" s="60"/>
      <c r="FK89" s="60"/>
      <c r="FL89" s="60"/>
      <c r="FM89" s="60"/>
      <c r="FN89" s="60">
        <v>13894.81217573</v>
      </c>
      <c r="FO89" s="60">
        <v>15132.20028547</v>
      </c>
      <c r="FP89" s="60">
        <v>1278.7500053799997</v>
      </c>
      <c r="FQ89" s="60"/>
      <c r="FR89" s="60"/>
      <c r="FS89" s="60"/>
      <c r="FT89" s="60">
        <v>6263.4197802399995</v>
      </c>
      <c r="FU89" s="72"/>
      <c r="FV89" s="72"/>
      <c r="FW89" s="72"/>
      <c r="FX89" s="72"/>
      <c r="FY89" s="5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2"/>
      <c r="JR89" s="22"/>
      <c r="JS89" s="22"/>
      <c r="JT89" s="22"/>
      <c r="JU89" s="22"/>
      <c r="JV89" s="22"/>
      <c r="JW89" s="22"/>
      <c r="JX89" s="22"/>
      <c r="JY89" s="22"/>
      <c r="JZ89" s="22"/>
      <c r="KA89" s="22"/>
      <c r="KB89" s="22"/>
      <c r="KC89" s="22"/>
      <c r="KD89" s="22"/>
      <c r="KE89" s="22"/>
      <c r="KF89" s="22"/>
      <c r="KG89" s="22"/>
      <c r="KH89" s="22"/>
      <c r="KI89" s="22"/>
      <c r="KJ89" s="22"/>
      <c r="KK89" s="22"/>
      <c r="KL89" s="22"/>
      <c r="KM89" s="22"/>
      <c r="KN89" s="22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  <c r="LT89" s="22"/>
      <c r="LU89" s="22"/>
      <c r="LV89" s="22"/>
      <c r="LW89" s="22"/>
      <c r="LX89" s="22"/>
      <c r="LY89" s="22"/>
      <c r="LZ89" s="22"/>
      <c r="MA89" s="22"/>
      <c r="MB89" s="22"/>
      <c r="MC89" s="22"/>
      <c r="MD89" s="22"/>
      <c r="ME89" s="22"/>
      <c r="MF89" s="22"/>
      <c r="MG89" s="22"/>
      <c r="MH89" s="22"/>
      <c r="MI89" s="22"/>
      <c r="MJ89" s="22"/>
      <c r="MK89" s="22"/>
      <c r="ML89" s="22"/>
      <c r="MM89" s="22"/>
      <c r="MN89" s="22"/>
      <c r="MO89" s="22"/>
      <c r="MP89" s="22"/>
      <c r="MQ89" s="22"/>
      <c r="MR89" s="22"/>
      <c r="MS89" s="22"/>
      <c r="MT89" s="22"/>
      <c r="MU89" s="22"/>
      <c r="MV89" s="22"/>
      <c r="MW89" s="22"/>
      <c r="MX89" s="22"/>
      <c r="MY89" s="22"/>
      <c r="MZ89" s="22"/>
      <c r="NA89" s="22"/>
      <c r="NB89" s="22"/>
      <c r="NC89" s="22"/>
      <c r="ND89" s="22"/>
      <c r="NE89" s="22"/>
      <c r="NF89" s="22"/>
      <c r="NG89" s="22"/>
      <c r="NH89" s="22"/>
      <c r="NI89" s="22"/>
      <c r="NJ89" s="22"/>
      <c r="NK89" s="22"/>
      <c r="NL89" s="22"/>
      <c r="NM89" s="22"/>
      <c r="NN89" s="22"/>
      <c r="NO89" s="22"/>
      <c r="NP89" s="22"/>
    </row>
    <row r="90" spans="1:380" s="30" customFormat="1" ht="15.75" customHeight="1">
      <c r="A90" s="21" t="s">
        <v>187</v>
      </c>
      <c r="B90" s="29" t="s">
        <v>781</v>
      </c>
      <c r="C90" s="30" t="s">
        <v>823</v>
      </c>
      <c r="AZ90" s="29"/>
      <c r="BA90" s="29"/>
      <c r="BB90" s="29"/>
      <c r="BC90" s="29"/>
      <c r="BD90" s="29"/>
      <c r="BE90" s="29"/>
      <c r="BF90" s="29"/>
      <c r="BG90" s="29"/>
      <c r="BH90" s="29"/>
      <c r="DD90" s="31"/>
      <c r="DE90" s="31"/>
      <c r="DH90" s="31"/>
      <c r="DI90" s="31"/>
      <c r="DK90" s="31"/>
      <c r="DU90" s="32"/>
      <c r="DV90" s="32"/>
      <c r="EF90" s="43">
        <v>0</v>
      </c>
      <c r="EG90" s="43">
        <v>0</v>
      </c>
      <c r="EH90" s="43">
        <v>0</v>
      </c>
      <c r="EI90" s="43">
        <v>0</v>
      </c>
      <c r="EJ90" s="43">
        <v>0</v>
      </c>
      <c r="EK90" s="43">
        <v>0</v>
      </c>
      <c r="EL90" s="43">
        <v>0</v>
      </c>
      <c r="EM90" s="43">
        <v>0</v>
      </c>
      <c r="EN90" s="43"/>
      <c r="EO90" s="43"/>
      <c r="EP90" s="33"/>
      <c r="EQ90" s="43">
        <v>5668.7704226475234</v>
      </c>
      <c r="ER90" s="45"/>
      <c r="ES90" s="42">
        <v>0</v>
      </c>
      <c r="ET90" s="58"/>
      <c r="EU90" s="42"/>
      <c r="EV90" s="42">
        <v>0</v>
      </c>
      <c r="EW90" s="42">
        <v>0</v>
      </c>
      <c r="EX90" s="42">
        <v>0</v>
      </c>
      <c r="EY90" s="42">
        <v>0</v>
      </c>
      <c r="EZ90" s="58"/>
      <c r="FA90" s="58"/>
      <c r="FC90" s="60">
        <v>6481.6442050130318</v>
      </c>
      <c r="FD90" s="60"/>
      <c r="FE90" s="60"/>
      <c r="FF90" s="60"/>
      <c r="FG90" s="60"/>
      <c r="FH90" s="60"/>
      <c r="FI90" s="60">
        <v>5435.1542807768128</v>
      </c>
      <c r="FJ90" s="60"/>
      <c r="FK90" s="60"/>
      <c r="FL90" s="60"/>
      <c r="FM90" s="60"/>
      <c r="FN90" s="60">
        <v>8879.7157409376032</v>
      </c>
      <c r="FO90" s="60">
        <v>10003.387263071592</v>
      </c>
      <c r="FP90" s="60">
        <v>480.59220636232442</v>
      </c>
      <c r="FQ90" s="60"/>
      <c r="FR90" s="60"/>
      <c r="FS90" s="60"/>
      <c r="FT90" s="60">
        <v>3379.3924907059218</v>
      </c>
      <c r="FU90" s="72"/>
      <c r="FV90" s="72"/>
      <c r="FW90" s="72"/>
      <c r="FX90" s="72"/>
      <c r="FY90" s="5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  <c r="LT90" s="22"/>
      <c r="LU90" s="22"/>
      <c r="LV90" s="22"/>
      <c r="LW90" s="22"/>
      <c r="LX90" s="22"/>
      <c r="LY90" s="22"/>
      <c r="LZ90" s="22"/>
      <c r="MA90" s="22"/>
      <c r="MB90" s="22"/>
      <c r="MC90" s="22"/>
      <c r="MD90" s="22"/>
      <c r="ME90" s="22"/>
      <c r="MF90" s="22"/>
      <c r="MG90" s="22"/>
      <c r="MH90" s="22"/>
      <c r="MI90" s="22"/>
      <c r="MJ90" s="22"/>
      <c r="MK90" s="22"/>
      <c r="ML90" s="22"/>
      <c r="MM90" s="22"/>
      <c r="MN90" s="22"/>
      <c r="MO90" s="22"/>
      <c r="MP90" s="22"/>
      <c r="MQ90" s="22"/>
      <c r="MR90" s="22"/>
      <c r="MS90" s="22"/>
      <c r="MT90" s="22"/>
      <c r="MU90" s="22"/>
      <c r="MV90" s="22"/>
      <c r="MW90" s="22"/>
      <c r="MX90" s="22"/>
      <c r="MY90" s="22"/>
      <c r="MZ90" s="22"/>
      <c r="NA90" s="22"/>
      <c r="NB90" s="22"/>
      <c r="NC90" s="22"/>
      <c r="ND90" s="22"/>
      <c r="NE90" s="22"/>
      <c r="NF90" s="22"/>
      <c r="NG90" s="22"/>
      <c r="NH90" s="22"/>
      <c r="NI90" s="22"/>
      <c r="NJ90" s="22"/>
      <c r="NK90" s="22"/>
      <c r="NL90" s="22"/>
      <c r="NM90" s="22"/>
      <c r="NN90" s="22"/>
      <c r="NO90" s="22"/>
      <c r="NP90" s="22"/>
    </row>
    <row r="91" spans="1:380" s="30" customFormat="1" ht="15.75" customHeight="1">
      <c r="A91" s="21" t="s">
        <v>188</v>
      </c>
      <c r="B91" s="29" t="s">
        <v>782</v>
      </c>
      <c r="C91" s="30" t="s">
        <v>824</v>
      </c>
      <c r="AZ91" s="29"/>
      <c r="BA91" s="29"/>
      <c r="BB91" s="29"/>
      <c r="BC91" s="29"/>
      <c r="BD91" s="29"/>
      <c r="BE91" s="29"/>
      <c r="BF91" s="29"/>
      <c r="BG91" s="29"/>
      <c r="BH91" s="29"/>
      <c r="DD91" s="31"/>
      <c r="DE91" s="31"/>
      <c r="DH91" s="31"/>
      <c r="DI91" s="31"/>
      <c r="DK91" s="31"/>
      <c r="DU91" s="32"/>
      <c r="DV91" s="32"/>
      <c r="EF91" s="43">
        <v>0</v>
      </c>
      <c r="EG91" s="43">
        <v>0</v>
      </c>
      <c r="EH91" s="43">
        <v>0</v>
      </c>
      <c r="EI91" s="43">
        <v>0</v>
      </c>
      <c r="EJ91" s="43">
        <v>0</v>
      </c>
      <c r="EK91" s="43">
        <v>0</v>
      </c>
      <c r="EL91" s="43">
        <v>0</v>
      </c>
      <c r="EM91" s="43">
        <v>0</v>
      </c>
      <c r="EN91" s="43"/>
      <c r="EO91" s="43"/>
      <c r="EP91" s="33"/>
      <c r="EQ91" s="43">
        <v>14250.586725213238</v>
      </c>
      <c r="ER91" s="45"/>
      <c r="ES91" s="42">
        <v>0</v>
      </c>
      <c r="ET91" s="58"/>
      <c r="EU91" s="42"/>
      <c r="EV91" s="42">
        <v>0</v>
      </c>
      <c r="EW91" s="42">
        <v>0</v>
      </c>
      <c r="EX91" s="42">
        <v>0</v>
      </c>
      <c r="EY91" s="42">
        <v>0</v>
      </c>
      <c r="EZ91" s="58"/>
      <c r="FA91" s="58"/>
      <c r="FC91" s="60">
        <v>16244.261703533841</v>
      </c>
      <c r="FD91" s="60"/>
      <c r="FE91" s="60"/>
      <c r="FF91" s="60"/>
      <c r="FG91" s="60"/>
      <c r="FH91" s="60"/>
      <c r="FI91" s="60">
        <v>18492.5</v>
      </c>
      <c r="FJ91" s="60"/>
      <c r="FK91" s="60"/>
      <c r="FL91" s="60"/>
      <c r="FM91" s="60"/>
      <c r="FN91" s="60">
        <v>27057.5</v>
      </c>
      <c r="FO91" s="60">
        <v>28702.2981428762</v>
      </c>
      <c r="FP91" s="60">
        <v>1706.0692584032599</v>
      </c>
      <c r="FQ91" s="60"/>
      <c r="FR91" s="60"/>
      <c r="FS91" s="60"/>
      <c r="FT91" s="60">
        <v>9906.9328151151385</v>
      </c>
      <c r="FU91" s="72"/>
      <c r="FV91" s="72"/>
      <c r="FW91" s="72"/>
      <c r="FX91" s="72"/>
      <c r="FY91" s="5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/>
      <c r="IY91" s="22"/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  <c r="JO91" s="22"/>
      <c r="JP91" s="22"/>
      <c r="JQ91" s="22"/>
      <c r="JR91" s="22"/>
      <c r="JS91" s="22"/>
      <c r="JT91" s="22"/>
      <c r="JU91" s="22"/>
      <c r="JV91" s="22"/>
      <c r="JW91" s="22"/>
      <c r="JX91" s="22"/>
      <c r="JY91" s="22"/>
      <c r="JZ91" s="22"/>
      <c r="KA91" s="22"/>
      <c r="KB91" s="22"/>
      <c r="KC91" s="22"/>
      <c r="KD91" s="22"/>
      <c r="KE91" s="22"/>
      <c r="KF91" s="22"/>
      <c r="KG91" s="22"/>
      <c r="KH91" s="22"/>
      <c r="KI91" s="22"/>
      <c r="KJ91" s="22"/>
      <c r="KK91" s="22"/>
      <c r="KL91" s="22"/>
      <c r="KM91" s="22"/>
      <c r="KN91" s="22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  <c r="LT91" s="22"/>
      <c r="LU91" s="22"/>
      <c r="LV91" s="22"/>
      <c r="LW91" s="22"/>
      <c r="LX91" s="22"/>
      <c r="LY91" s="22"/>
      <c r="LZ91" s="22"/>
      <c r="MA91" s="22"/>
      <c r="MB91" s="22"/>
      <c r="MC91" s="22"/>
      <c r="MD91" s="22"/>
      <c r="ME91" s="22"/>
      <c r="MF91" s="22"/>
      <c r="MG91" s="22"/>
      <c r="MH91" s="22"/>
      <c r="MI91" s="22"/>
      <c r="MJ91" s="22"/>
      <c r="MK91" s="22"/>
      <c r="ML91" s="22"/>
      <c r="MM91" s="22"/>
      <c r="MN91" s="22"/>
      <c r="MO91" s="22"/>
      <c r="MP91" s="22"/>
      <c r="MQ91" s="22"/>
      <c r="MR91" s="22"/>
      <c r="MS91" s="22"/>
      <c r="MT91" s="22"/>
      <c r="MU91" s="22"/>
      <c r="MV91" s="22"/>
      <c r="MW91" s="22"/>
      <c r="MX91" s="22"/>
      <c r="MY91" s="22"/>
      <c r="MZ91" s="22"/>
      <c r="NA91" s="22"/>
      <c r="NB91" s="22"/>
      <c r="NC91" s="22"/>
      <c r="ND91" s="22"/>
      <c r="NE91" s="22"/>
      <c r="NF91" s="22"/>
      <c r="NG91" s="22"/>
      <c r="NH91" s="22"/>
      <c r="NI91" s="22"/>
      <c r="NJ91" s="22"/>
      <c r="NK91" s="22"/>
      <c r="NL91" s="22"/>
      <c r="NM91" s="22"/>
      <c r="NN91" s="22"/>
      <c r="NO91" s="22"/>
      <c r="NP91" s="22"/>
    </row>
    <row r="92" spans="1:380" s="30" customFormat="1" ht="15.75" customHeight="1">
      <c r="A92" s="21" t="s">
        <v>189</v>
      </c>
      <c r="B92" s="29" t="s">
        <v>783</v>
      </c>
      <c r="C92" s="30" t="s">
        <v>825</v>
      </c>
      <c r="AZ92" s="29"/>
      <c r="BA92" s="29"/>
      <c r="BB92" s="29"/>
      <c r="BC92" s="29"/>
      <c r="BD92" s="29"/>
      <c r="BE92" s="29"/>
      <c r="BF92" s="29"/>
      <c r="BG92" s="29"/>
      <c r="BH92" s="29"/>
      <c r="DD92" s="31"/>
      <c r="DE92" s="31"/>
      <c r="DH92" s="31"/>
      <c r="DI92" s="31"/>
      <c r="DK92" s="31"/>
      <c r="DU92" s="32"/>
      <c r="DV92" s="32"/>
      <c r="EF92" s="43">
        <v>0</v>
      </c>
      <c r="EG92" s="43">
        <v>0</v>
      </c>
      <c r="EH92" s="43">
        <v>0</v>
      </c>
      <c r="EI92" s="43">
        <v>0</v>
      </c>
      <c r="EJ92" s="43">
        <v>0</v>
      </c>
      <c r="EK92" s="43">
        <v>0</v>
      </c>
      <c r="EL92" s="43">
        <v>0</v>
      </c>
      <c r="EM92" s="43">
        <v>0</v>
      </c>
      <c r="EN92" s="43"/>
      <c r="EO92" s="43"/>
      <c r="EP92" s="33"/>
      <c r="EQ92" s="43">
        <v>4194.6722502545208</v>
      </c>
      <c r="ER92" s="45"/>
      <c r="ES92" s="42">
        <v>0</v>
      </c>
      <c r="ET92" s="58"/>
      <c r="EU92" s="42"/>
      <c r="EV92" s="42">
        <v>0</v>
      </c>
      <c r="EW92" s="42">
        <v>0</v>
      </c>
      <c r="EX92" s="42">
        <v>0</v>
      </c>
      <c r="EY92" s="42">
        <v>0</v>
      </c>
      <c r="EZ92" s="58"/>
      <c r="FA92" s="58"/>
      <c r="FC92" s="60">
        <v>4369.9284742495583</v>
      </c>
      <c r="FD92" s="60"/>
      <c r="FE92" s="60"/>
      <c r="FF92" s="60"/>
      <c r="FG92" s="60"/>
      <c r="FH92" s="60"/>
      <c r="FI92" s="60">
        <v>2984.7576543770051</v>
      </c>
      <c r="FJ92" s="60"/>
      <c r="FK92" s="60"/>
      <c r="FL92" s="60"/>
      <c r="FM92" s="60"/>
      <c r="FN92" s="60">
        <v>5410.4988866483591</v>
      </c>
      <c r="FO92" s="60">
        <v>6005.901072243696</v>
      </c>
      <c r="FP92" s="60">
        <v>351.96506623373779</v>
      </c>
      <c r="FQ92" s="60"/>
      <c r="FR92" s="60"/>
      <c r="FS92" s="60"/>
      <c r="FT92" s="60">
        <v>8126.052581762111</v>
      </c>
      <c r="FU92" s="72"/>
      <c r="FV92" s="72"/>
      <c r="FW92" s="72"/>
      <c r="FX92" s="72"/>
      <c r="FY92" s="5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  <c r="LT92" s="22"/>
      <c r="LU92" s="22"/>
      <c r="LV92" s="22"/>
      <c r="LW92" s="22"/>
      <c r="LX92" s="22"/>
      <c r="LY92" s="22"/>
      <c r="LZ92" s="22"/>
      <c r="MA92" s="22"/>
      <c r="MB92" s="22"/>
      <c r="MC92" s="22"/>
      <c r="MD92" s="22"/>
      <c r="ME92" s="22"/>
      <c r="MF92" s="22"/>
      <c r="MG92" s="22"/>
      <c r="MH92" s="22"/>
      <c r="MI92" s="22"/>
      <c r="MJ92" s="22"/>
      <c r="MK92" s="22"/>
      <c r="ML92" s="22"/>
      <c r="MM92" s="22"/>
      <c r="MN92" s="22"/>
      <c r="MO92" s="22"/>
      <c r="MP92" s="22"/>
      <c r="MQ92" s="22"/>
      <c r="MR92" s="22"/>
      <c r="MS92" s="22"/>
      <c r="MT92" s="22"/>
      <c r="MU92" s="22"/>
      <c r="MV92" s="22"/>
      <c r="MW92" s="22"/>
      <c r="MX92" s="22"/>
      <c r="MY92" s="22"/>
      <c r="MZ92" s="22"/>
      <c r="NA92" s="22"/>
      <c r="NB92" s="22"/>
      <c r="NC92" s="22"/>
      <c r="ND92" s="22"/>
      <c r="NE92" s="22"/>
      <c r="NF92" s="22"/>
      <c r="NG92" s="22"/>
      <c r="NH92" s="22"/>
      <c r="NI92" s="22"/>
      <c r="NJ92" s="22"/>
      <c r="NK92" s="22"/>
      <c r="NL92" s="22"/>
      <c r="NM92" s="22"/>
      <c r="NN92" s="22"/>
      <c r="NO92" s="22"/>
      <c r="NP92" s="22"/>
    </row>
    <row r="93" spans="1:380" s="30" customFormat="1" ht="15.75" customHeight="1">
      <c r="A93" s="21" t="s">
        <v>190</v>
      </c>
      <c r="B93" s="29" t="s">
        <v>784</v>
      </c>
      <c r="C93" s="30" t="s">
        <v>826</v>
      </c>
      <c r="AZ93" s="29"/>
      <c r="BA93" s="29"/>
      <c r="BB93" s="29"/>
      <c r="BC93" s="29"/>
      <c r="BD93" s="29"/>
      <c r="BE93" s="29"/>
      <c r="BF93" s="29"/>
      <c r="BG93" s="29"/>
      <c r="BH93" s="29"/>
      <c r="DD93" s="31"/>
      <c r="DE93" s="31"/>
      <c r="DH93" s="31"/>
      <c r="DI93" s="31"/>
      <c r="DK93" s="31"/>
      <c r="DU93" s="32"/>
      <c r="DV93" s="32"/>
      <c r="EF93" s="43">
        <v>0</v>
      </c>
      <c r="EG93" s="43">
        <v>0</v>
      </c>
      <c r="EH93" s="43">
        <v>0</v>
      </c>
      <c r="EI93" s="43">
        <v>0</v>
      </c>
      <c r="EJ93" s="43">
        <v>0</v>
      </c>
      <c r="EK93" s="43">
        <v>0</v>
      </c>
      <c r="EL93" s="43">
        <v>0</v>
      </c>
      <c r="EM93" s="43">
        <v>0</v>
      </c>
      <c r="EN93" s="43"/>
      <c r="EO93" s="43"/>
      <c r="EP93" s="33"/>
      <c r="EQ93" s="43">
        <v>4012.8593383497641</v>
      </c>
      <c r="ER93" s="45"/>
      <c r="ES93" s="42">
        <v>0</v>
      </c>
      <c r="ET93" s="58"/>
      <c r="EU93" s="42"/>
      <c r="EV93" s="42">
        <v>0</v>
      </c>
      <c r="EW93" s="42">
        <v>0</v>
      </c>
      <c r="EX93" s="42">
        <v>0</v>
      </c>
      <c r="EY93" s="42">
        <v>0</v>
      </c>
      <c r="EZ93" s="58"/>
      <c r="FA93" s="58"/>
      <c r="FC93" s="60">
        <v>4957.7319523169654</v>
      </c>
      <c r="FD93" s="60"/>
      <c r="FE93" s="60"/>
      <c r="FF93" s="60"/>
      <c r="FG93" s="60"/>
      <c r="FH93" s="60"/>
      <c r="FI93" s="60">
        <v>3105.9149670267047</v>
      </c>
      <c r="FJ93" s="60"/>
      <c r="FK93" s="60"/>
      <c r="FL93" s="60"/>
      <c r="FM93" s="60"/>
      <c r="FN93" s="60">
        <v>4553.0234051004436</v>
      </c>
      <c r="FO93" s="60">
        <v>4889.641914341044</v>
      </c>
      <c r="FP93" s="60">
        <v>186.55377712248566</v>
      </c>
      <c r="FQ93" s="60"/>
      <c r="FR93" s="60"/>
      <c r="FS93" s="60"/>
      <c r="FT93" s="60">
        <v>1201.2153175986225</v>
      </c>
      <c r="FU93" s="72"/>
      <c r="FV93" s="72"/>
      <c r="FW93" s="72"/>
      <c r="FX93" s="72"/>
      <c r="FY93" s="5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/>
      <c r="IU93" s="22"/>
      <c r="IV93" s="22"/>
      <c r="IW93" s="22"/>
      <c r="IX93" s="22"/>
      <c r="IY93" s="22"/>
      <c r="IZ93" s="22"/>
      <c r="JA93" s="22"/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2"/>
      <c r="JO93" s="22"/>
      <c r="JP93" s="22"/>
      <c r="JQ93" s="22"/>
      <c r="JR93" s="22"/>
      <c r="JS93" s="22"/>
      <c r="JT93" s="22"/>
      <c r="JU93" s="22"/>
      <c r="JV93" s="22"/>
      <c r="JW93" s="22"/>
      <c r="JX93" s="22"/>
      <c r="JY93" s="22"/>
      <c r="JZ93" s="22"/>
      <c r="KA93" s="22"/>
      <c r="KB93" s="22"/>
      <c r="KC93" s="22"/>
      <c r="KD93" s="22"/>
      <c r="KE93" s="22"/>
      <c r="KF93" s="22"/>
      <c r="KG93" s="22"/>
      <c r="KH93" s="22"/>
      <c r="KI93" s="22"/>
      <c r="KJ93" s="22"/>
      <c r="KK93" s="22"/>
      <c r="KL93" s="22"/>
      <c r="KM93" s="22"/>
      <c r="KN93" s="22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  <c r="LT93" s="22"/>
      <c r="LU93" s="22"/>
      <c r="LV93" s="22"/>
      <c r="LW93" s="22"/>
      <c r="LX93" s="22"/>
      <c r="LY93" s="22"/>
      <c r="LZ93" s="22"/>
      <c r="MA93" s="22"/>
      <c r="MB93" s="22"/>
      <c r="MC93" s="22"/>
      <c r="MD93" s="22"/>
      <c r="ME93" s="22"/>
      <c r="MF93" s="22"/>
      <c r="MG93" s="22"/>
      <c r="MH93" s="22"/>
      <c r="MI93" s="22"/>
      <c r="MJ93" s="22"/>
      <c r="MK93" s="22"/>
      <c r="ML93" s="22"/>
      <c r="MM93" s="22"/>
      <c r="MN93" s="22"/>
      <c r="MO93" s="22"/>
      <c r="MP93" s="22"/>
      <c r="MQ93" s="22"/>
      <c r="MR93" s="22"/>
      <c r="MS93" s="22"/>
      <c r="MT93" s="22"/>
      <c r="MU93" s="22"/>
      <c r="MV93" s="22"/>
      <c r="MW93" s="22"/>
      <c r="MX93" s="22"/>
      <c r="MY93" s="22"/>
      <c r="MZ93" s="22"/>
      <c r="NA93" s="22"/>
      <c r="NB93" s="22"/>
      <c r="NC93" s="22"/>
      <c r="ND93" s="22"/>
      <c r="NE93" s="22"/>
      <c r="NF93" s="22"/>
      <c r="NG93" s="22"/>
      <c r="NH93" s="22"/>
      <c r="NI93" s="22"/>
      <c r="NJ93" s="22"/>
      <c r="NK93" s="22"/>
      <c r="NL93" s="22"/>
      <c r="NM93" s="22"/>
      <c r="NN93" s="22"/>
      <c r="NO93" s="22"/>
      <c r="NP93" s="22"/>
    </row>
    <row r="94" spans="1:380" s="30" customFormat="1" ht="15.75" customHeight="1">
      <c r="A94" s="21" t="s">
        <v>191</v>
      </c>
      <c r="B94" s="29" t="s">
        <v>785</v>
      </c>
      <c r="C94" s="30" t="s">
        <v>827</v>
      </c>
      <c r="D94" s="58">
        <f t="shared" ref="D94:BO94" si="69">D82-(D88-D92)</f>
        <v>0</v>
      </c>
      <c r="E94" s="58">
        <f t="shared" si="69"/>
        <v>0</v>
      </c>
      <c r="F94" s="58">
        <f t="shared" si="69"/>
        <v>0</v>
      </c>
      <c r="G94" s="58">
        <f t="shared" si="69"/>
        <v>0</v>
      </c>
      <c r="H94" s="58">
        <f t="shared" si="69"/>
        <v>0</v>
      </c>
      <c r="I94" s="58">
        <f t="shared" si="69"/>
        <v>0</v>
      </c>
      <c r="J94" s="58">
        <f t="shared" si="69"/>
        <v>0</v>
      </c>
      <c r="K94" s="58">
        <f t="shared" si="69"/>
        <v>0</v>
      </c>
      <c r="L94" s="58">
        <f t="shared" si="69"/>
        <v>0</v>
      </c>
      <c r="M94" s="58">
        <f t="shared" si="69"/>
        <v>0</v>
      </c>
      <c r="N94" s="58">
        <f t="shared" si="69"/>
        <v>0</v>
      </c>
      <c r="O94" s="58">
        <f t="shared" si="69"/>
        <v>0</v>
      </c>
      <c r="P94" s="58">
        <f t="shared" si="69"/>
        <v>0</v>
      </c>
      <c r="Q94" s="58">
        <f t="shared" si="69"/>
        <v>0</v>
      </c>
      <c r="R94" s="58">
        <f t="shared" si="69"/>
        <v>0</v>
      </c>
      <c r="S94" s="58">
        <f t="shared" si="69"/>
        <v>0</v>
      </c>
      <c r="T94" s="58">
        <f t="shared" si="69"/>
        <v>0</v>
      </c>
      <c r="U94" s="58">
        <f t="shared" si="69"/>
        <v>0</v>
      </c>
      <c r="V94" s="58">
        <f t="shared" si="69"/>
        <v>0</v>
      </c>
      <c r="W94" s="58">
        <f t="shared" si="69"/>
        <v>0</v>
      </c>
      <c r="X94" s="58">
        <f t="shared" si="69"/>
        <v>0</v>
      </c>
      <c r="Y94" s="58">
        <f t="shared" si="69"/>
        <v>0</v>
      </c>
      <c r="Z94" s="58">
        <f t="shared" si="69"/>
        <v>0</v>
      </c>
      <c r="AA94" s="58">
        <f t="shared" si="69"/>
        <v>0</v>
      </c>
      <c r="AB94" s="58">
        <f t="shared" si="69"/>
        <v>0</v>
      </c>
      <c r="AC94" s="58">
        <f t="shared" si="69"/>
        <v>0</v>
      </c>
      <c r="AD94" s="58">
        <f t="shared" si="69"/>
        <v>0</v>
      </c>
      <c r="AE94" s="58">
        <f t="shared" si="69"/>
        <v>0</v>
      </c>
      <c r="AF94" s="58">
        <f t="shared" si="69"/>
        <v>0</v>
      </c>
      <c r="AG94" s="58">
        <f t="shared" si="69"/>
        <v>0</v>
      </c>
      <c r="AH94" s="58">
        <f t="shared" si="69"/>
        <v>0</v>
      </c>
      <c r="AI94" s="58">
        <f t="shared" si="69"/>
        <v>0</v>
      </c>
      <c r="AJ94" s="58">
        <f t="shared" si="69"/>
        <v>0</v>
      </c>
      <c r="AK94" s="58">
        <f t="shared" si="69"/>
        <v>0</v>
      </c>
      <c r="AL94" s="58">
        <f t="shared" si="69"/>
        <v>0</v>
      </c>
      <c r="AM94" s="58">
        <f t="shared" si="69"/>
        <v>0</v>
      </c>
      <c r="AN94" s="58">
        <f t="shared" si="69"/>
        <v>0</v>
      </c>
      <c r="AO94" s="58">
        <f t="shared" si="69"/>
        <v>0</v>
      </c>
      <c r="AP94" s="58">
        <f t="shared" si="69"/>
        <v>0</v>
      </c>
      <c r="AQ94" s="58">
        <f t="shared" si="69"/>
        <v>0</v>
      </c>
      <c r="AR94" s="58">
        <f t="shared" si="69"/>
        <v>0</v>
      </c>
      <c r="AS94" s="58">
        <f t="shared" si="69"/>
        <v>0</v>
      </c>
      <c r="AT94" s="58">
        <f t="shared" si="69"/>
        <v>0</v>
      </c>
      <c r="AU94" s="58">
        <f t="shared" si="69"/>
        <v>0</v>
      </c>
      <c r="AV94" s="58">
        <f t="shared" si="69"/>
        <v>0</v>
      </c>
      <c r="AW94" s="58">
        <f t="shared" si="69"/>
        <v>0</v>
      </c>
      <c r="AX94" s="58">
        <f t="shared" si="69"/>
        <v>0</v>
      </c>
      <c r="AY94" s="58">
        <f t="shared" si="69"/>
        <v>0</v>
      </c>
      <c r="AZ94" s="58">
        <f t="shared" si="69"/>
        <v>0</v>
      </c>
      <c r="BA94" s="58">
        <f t="shared" si="69"/>
        <v>0</v>
      </c>
      <c r="BB94" s="58">
        <f t="shared" si="69"/>
        <v>0</v>
      </c>
      <c r="BC94" s="58">
        <f t="shared" si="69"/>
        <v>0</v>
      </c>
      <c r="BD94" s="58">
        <f t="shared" si="69"/>
        <v>0</v>
      </c>
      <c r="BE94" s="58">
        <f t="shared" si="69"/>
        <v>0</v>
      </c>
      <c r="BF94" s="58">
        <f t="shared" si="69"/>
        <v>0</v>
      </c>
      <c r="BG94" s="58">
        <f t="shared" si="69"/>
        <v>0</v>
      </c>
      <c r="BH94" s="58">
        <f t="shared" si="69"/>
        <v>0</v>
      </c>
      <c r="BI94" s="58">
        <f t="shared" si="69"/>
        <v>0</v>
      </c>
      <c r="BJ94" s="58">
        <f t="shared" si="69"/>
        <v>0</v>
      </c>
      <c r="BK94" s="58">
        <f t="shared" si="69"/>
        <v>0</v>
      </c>
      <c r="BL94" s="58">
        <f t="shared" si="69"/>
        <v>0</v>
      </c>
      <c r="BM94" s="58">
        <f t="shared" si="69"/>
        <v>0</v>
      </c>
      <c r="BN94" s="58">
        <f t="shared" si="69"/>
        <v>0</v>
      </c>
      <c r="BO94" s="58">
        <f t="shared" si="69"/>
        <v>0</v>
      </c>
      <c r="BP94" s="58">
        <f t="shared" ref="BP94:EA94" si="70">BP82-(BP88-BP92)</f>
        <v>0</v>
      </c>
      <c r="BQ94" s="58">
        <f t="shared" si="70"/>
        <v>0</v>
      </c>
      <c r="BR94" s="58">
        <f t="shared" si="70"/>
        <v>0</v>
      </c>
      <c r="BS94" s="58">
        <f t="shared" si="70"/>
        <v>0</v>
      </c>
      <c r="BT94" s="58">
        <f t="shared" si="70"/>
        <v>0</v>
      </c>
      <c r="BU94" s="58">
        <f t="shared" si="70"/>
        <v>0</v>
      </c>
      <c r="BV94" s="58">
        <f t="shared" si="70"/>
        <v>0</v>
      </c>
      <c r="BW94" s="58">
        <f t="shared" si="70"/>
        <v>0</v>
      </c>
      <c r="BX94" s="58">
        <f t="shared" si="70"/>
        <v>0</v>
      </c>
      <c r="BY94" s="58">
        <f t="shared" si="70"/>
        <v>0</v>
      </c>
      <c r="BZ94" s="58">
        <f t="shared" si="70"/>
        <v>0</v>
      </c>
      <c r="CA94" s="58">
        <f t="shared" si="70"/>
        <v>0</v>
      </c>
      <c r="CB94" s="58">
        <f t="shared" si="70"/>
        <v>0</v>
      </c>
      <c r="CC94" s="58">
        <f t="shared" si="70"/>
        <v>0</v>
      </c>
      <c r="CD94" s="58">
        <f t="shared" si="70"/>
        <v>0</v>
      </c>
      <c r="CE94" s="58">
        <f t="shared" si="70"/>
        <v>0</v>
      </c>
      <c r="CF94" s="58">
        <f t="shared" si="70"/>
        <v>0</v>
      </c>
      <c r="CG94" s="58">
        <f t="shared" si="70"/>
        <v>0</v>
      </c>
      <c r="CH94" s="58">
        <f t="shared" si="70"/>
        <v>0</v>
      </c>
      <c r="CI94" s="58">
        <f t="shared" si="70"/>
        <v>0</v>
      </c>
      <c r="CJ94" s="58">
        <f t="shared" si="70"/>
        <v>0</v>
      </c>
      <c r="CK94" s="58">
        <f t="shared" si="70"/>
        <v>0</v>
      </c>
      <c r="CL94" s="58">
        <f t="shared" si="70"/>
        <v>0</v>
      </c>
      <c r="CM94" s="58">
        <f t="shared" si="70"/>
        <v>0</v>
      </c>
      <c r="CN94" s="58">
        <f t="shared" si="70"/>
        <v>0</v>
      </c>
      <c r="CO94" s="58">
        <f t="shared" si="70"/>
        <v>0</v>
      </c>
      <c r="CP94" s="58">
        <f t="shared" si="70"/>
        <v>0</v>
      </c>
      <c r="CQ94" s="58">
        <f t="shared" si="70"/>
        <v>0</v>
      </c>
      <c r="CR94" s="58">
        <f t="shared" si="70"/>
        <v>0</v>
      </c>
      <c r="CS94" s="58">
        <f t="shared" si="70"/>
        <v>0</v>
      </c>
      <c r="CT94" s="58">
        <f t="shared" si="70"/>
        <v>0</v>
      </c>
      <c r="CU94" s="58">
        <f t="shared" si="70"/>
        <v>0</v>
      </c>
      <c r="CV94" s="58">
        <f t="shared" si="70"/>
        <v>0</v>
      </c>
      <c r="CW94" s="58">
        <f t="shared" si="70"/>
        <v>0</v>
      </c>
      <c r="CX94" s="58">
        <f t="shared" si="70"/>
        <v>0</v>
      </c>
      <c r="CY94" s="58">
        <f t="shared" si="70"/>
        <v>0</v>
      </c>
      <c r="CZ94" s="58">
        <f t="shared" si="70"/>
        <v>0</v>
      </c>
      <c r="DA94" s="58">
        <f t="shared" si="70"/>
        <v>0</v>
      </c>
      <c r="DB94" s="58">
        <f t="shared" si="70"/>
        <v>0</v>
      </c>
      <c r="DC94" s="58">
        <f t="shared" si="70"/>
        <v>0</v>
      </c>
      <c r="DD94" s="58">
        <f t="shared" si="70"/>
        <v>0</v>
      </c>
      <c r="DE94" s="58">
        <f t="shared" si="70"/>
        <v>0</v>
      </c>
      <c r="DF94" s="58">
        <f t="shared" si="70"/>
        <v>0</v>
      </c>
      <c r="DG94" s="58">
        <f t="shared" si="70"/>
        <v>0</v>
      </c>
      <c r="DH94" s="58">
        <f t="shared" si="70"/>
        <v>0</v>
      </c>
      <c r="DI94" s="58">
        <f t="shared" si="70"/>
        <v>0</v>
      </c>
      <c r="DJ94" s="58">
        <f t="shared" si="70"/>
        <v>0</v>
      </c>
      <c r="DK94" s="58">
        <f t="shared" si="70"/>
        <v>0</v>
      </c>
      <c r="DL94" s="58">
        <f t="shared" si="70"/>
        <v>0</v>
      </c>
      <c r="DM94" s="58">
        <f t="shared" si="70"/>
        <v>0</v>
      </c>
      <c r="DN94" s="58">
        <f t="shared" si="70"/>
        <v>0</v>
      </c>
      <c r="DO94" s="58">
        <f t="shared" si="70"/>
        <v>0</v>
      </c>
      <c r="DP94" s="58">
        <f t="shared" si="70"/>
        <v>0</v>
      </c>
      <c r="DQ94" s="58">
        <f t="shared" si="70"/>
        <v>0</v>
      </c>
      <c r="DR94" s="58">
        <f t="shared" si="70"/>
        <v>0</v>
      </c>
      <c r="DS94" s="58">
        <f t="shared" si="70"/>
        <v>0</v>
      </c>
      <c r="DT94" s="58">
        <f t="shared" si="70"/>
        <v>0</v>
      </c>
      <c r="DU94" s="58">
        <f t="shared" si="70"/>
        <v>0</v>
      </c>
      <c r="DV94" s="58">
        <f t="shared" si="70"/>
        <v>0</v>
      </c>
      <c r="DW94" s="58">
        <f t="shared" si="70"/>
        <v>0</v>
      </c>
      <c r="DX94" s="58">
        <f t="shared" si="70"/>
        <v>0</v>
      </c>
      <c r="DY94" s="58">
        <f t="shared" si="70"/>
        <v>0</v>
      </c>
      <c r="DZ94" s="58">
        <f t="shared" si="70"/>
        <v>0</v>
      </c>
      <c r="EA94" s="58">
        <f t="shared" si="70"/>
        <v>0</v>
      </c>
      <c r="EB94" s="58">
        <f t="shared" ref="EB94:EP94" si="71">EB82-(EB88-EB92)</f>
        <v>0</v>
      </c>
      <c r="EC94" s="58">
        <f t="shared" si="71"/>
        <v>0</v>
      </c>
      <c r="ED94" s="58">
        <f t="shared" si="71"/>
        <v>0</v>
      </c>
      <c r="EE94" s="58">
        <f t="shared" si="71"/>
        <v>0</v>
      </c>
      <c r="EF94" s="67">
        <f t="shared" si="71"/>
        <v>0</v>
      </c>
      <c r="EG94" s="67">
        <f t="shared" si="71"/>
        <v>0</v>
      </c>
      <c r="EH94" s="67">
        <f t="shared" si="71"/>
        <v>0</v>
      </c>
      <c r="EI94" s="67">
        <f t="shared" si="71"/>
        <v>0</v>
      </c>
      <c r="EJ94" s="67">
        <f t="shared" si="71"/>
        <v>0</v>
      </c>
      <c r="EK94" s="67">
        <f t="shared" si="71"/>
        <v>0</v>
      </c>
      <c r="EL94" s="67">
        <f t="shared" si="71"/>
        <v>0</v>
      </c>
      <c r="EM94" s="67">
        <f t="shared" si="71"/>
        <v>0</v>
      </c>
      <c r="EN94" s="67">
        <f t="shared" si="71"/>
        <v>0</v>
      </c>
      <c r="EO94" s="67">
        <f t="shared" si="71"/>
        <v>0</v>
      </c>
      <c r="EP94" s="67">
        <f t="shared" si="71"/>
        <v>0</v>
      </c>
      <c r="EQ94" s="67">
        <f t="shared" ref="EQ94:EY94" si="72">EQ82-(EQ88-EQ92)</f>
        <v>1793.7676475487242</v>
      </c>
      <c r="ER94" s="67">
        <f t="shared" si="72"/>
        <v>0</v>
      </c>
      <c r="ES94" s="67">
        <f t="shared" si="72"/>
        <v>0</v>
      </c>
      <c r="ET94" s="67">
        <f t="shared" si="72"/>
        <v>0</v>
      </c>
      <c r="EU94" s="67">
        <f t="shared" si="72"/>
        <v>0</v>
      </c>
      <c r="EV94" s="67">
        <f t="shared" si="72"/>
        <v>0</v>
      </c>
      <c r="EW94" s="67">
        <f t="shared" si="72"/>
        <v>0</v>
      </c>
      <c r="EX94" s="67">
        <f t="shared" si="72"/>
        <v>0</v>
      </c>
      <c r="EY94" s="67">
        <f t="shared" si="72"/>
        <v>0</v>
      </c>
      <c r="EZ94" s="67">
        <f t="shared" ref="EZ94:FC94" si="73">EZ82-(EZ88-EZ92)</f>
        <v>0</v>
      </c>
      <c r="FA94" s="67">
        <f t="shared" si="73"/>
        <v>0</v>
      </c>
      <c r="FB94" s="67">
        <f t="shared" si="73"/>
        <v>0</v>
      </c>
      <c r="FC94" s="67">
        <f t="shared" si="73"/>
        <v>496.72153515068931</v>
      </c>
      <c r="FD94" s="67">
        <f t="shared" ref="FD94:FE94" si="74">FD82-(FD88-FD92)</f>
        <v>0</v>
      </c>
      <c r="FE94" s="67">
        <f t="shared" si="74"/>
        <v>0</v>
      </c>
      <c r="FF94" s="67">
        <f t="shared" ref="FF94:FL94" si="75">FF82-(FF88-FF92)</f>
        <v>0</v>
      </c>
      <c r="FG94" s="67">
        <f>FG82-(FG88-FG92)</f>
        <v>0</v>
      </c>
      <c r="FH94" s="67">
        <f t="shared" si="75"/>
        <v>0</v>
      </c>
      <c r="FI94" s="67">
        <f>FI82-(FI88-FI92)</f>
        <v>-10787.90366234837</v>
      </c>
      <c r="FJ94" s="67">
        <f t="shared" si="75"/>
        <v>0</v>
      </c>
      <c r="FK94" s="67">
        <f t="shared" si="75"/>
        <v>0</v>
      </c>
      <c r="FL94" s="67">
        <f t="shared" si="75"/>
        <v>0</v>
      </c>
      <c r="FM94" s="67">
        <f t="shared" ref="FM94:FO94" si="76">FM82-(FM88-FM92)</f>
        <v>0</v>
      </c>
      <c r="FN94" s="67">
        <f t="shared" si="76"/>
        <v>-8298.9135018970264</v>
      </c>
      <c r="FO94" s="67">
        <f t="shared" si="76"/>
        <v>-6922.7687864889303</v>
      </c>
      <c r="FP94" s="67">
        <f t="shared" ref="FP94:FT94" si="77">FP82-(FP88-FP92)</f>
        <v>2987.4295525600519</v>
      </c>
      <c r="FQ94" s="67">
        <f t="shared" si="77"/>
        <v>0</v>
      </c>
      <c r="FR94" s="67">
        <f t="shared" si="77"/>
        <v>0</v>
      </c>
      <c r="FS94" s="67">
        <f t="shared" si="77"/>
        <v>0</v>
      </c>
      <c r="FT94" s="67">
        <f t="shared" si="77"/>
        <v>9907.0658038707224</v>
      </c>
      <c r="FU94" s="73"/>
      <c r="FV94" s="73"/>
      <c r="FW94" s="73"/>
      <c r="FX94" s="73"/>
      <c r="FY94" s="5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  <c r="JO94" s="22"/>
      <c r="JP94" s="22"/>
      <c r="JQ94" s="22"/>
      <c r="JR94" s="22"/>
      <c r="JS94" s="22"/>
      <c r="JT94" s="22"/>
      <c r="JU94" s="22"/>
      <c r="JV94" s="22"/>
      <c r="JW94" s="22"/>
      <c r="JX94" s="22"/>
      <c r="JY94" s="22"/>
      <c r="JZ94" s="22"/>
      <c r="KA94" s="22"/>
      <c r="KB94" s="22"/>
      <c r="KC94" s="22"/>
      <c r="KD94" s="22"/>
      <c r="KE94" s="22"/>
      <c r="KF94" s="22"/>
      <c r="KG94" s="22"/>
      <c r="KH94" s="22"/>
      <c r="KI94" s="22"/>
      <c r="KJ94" s="22"/>
      <c r="KK94" s="22"/>
      <c r="KL94" s="22"/>
      <c r="KM94" s="22"/>
      <c r="KN94" s="22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  <c r="LT94" s="22"/>
      <c r="LU94" s="22"/>
      <c r="LV94" s="22"/>
      <c r="LW94" s="22"/>
      <c r="LX94" s="22"/>
      <c r="LY94" s="22"/>
      <c r="LZ94" s="22"/>
      <c r="MA94" s="22"/>
      <c r="MB94" s="22"/>
      <c r="MC94" s="22"/>
      <c r="MD94" s="22"/>
      <c r="ME94" s="22"/>
      <c r="MF94" s="22"/>
      <c r="MG94" s="22"/>
      <c r="MH94" s="22"/>
      <c r="MI94" s="22"/>
      <c r="MJ94" s="22"/>
      <c r="MK94" s="22"/>
      <c r="ML94" s="22"/>
      <c r="MM94" s="22"/>
      <c r="MN94" s="22"/>
      <c r="MO94" s="22"/>
      <c r="MP94" s="22"/>
      <c r="MQ94" s="22"/>
      <c r="MR94" s="22"/>
      <c r="MS94" s="22"/>
      <c r="MT94" s="22"/>
      <c r="MU94" s="22"/>
      <c r="MV94" s="22"/>
      <c r="MW94" s="22"/>
      <c r="MX94" s="22"/>
      <c r="MY94" s="22"/>
      <c r="MZ94" s="22"/>
      <c r="NA94" s="22"/>
      <c r="NB94" s="22"/>
      <c r="NC94" s="22"/>
      <c r="ND94" s="22"/>
      <c r="NE94" s="22"/>
      <c r="NF94" s="22"/>
      <c r="NG94" s="22"/>
      <c r="NH94" s="22"/>
      <c r="NI94" s="22"/>
      <c r="NJ94" s="22"/>
      <c r="NK94" s="22"/>
      <c r="NL94" s="22"/>
      <c r="NM94" s="22"/>
      <c r="NN94" s="22"/>
      <c r="NO94" s="22"/>
      <c r="NP94" s="22"/>
    </row>
    <row r="95" spans="1:380" s="30" customFormat="1" ht="15.75" customHeight="1">
      <c r="A95" s="21" t="s">
        <v>192</v>
      </c>
      <c r="B95" s="29" t="s">
        <v>786</v>
      </c>
      <c r="C95" s="30" t="s">
        <v>828</v>
      </c>
      <c r="D95" s="43">
        <f t="shared" ref="D95:BO95" si="78">D82-D88</f>
        <v>0</v>
      </c>
      <c r="E95" s="43">
        <f t="shared" si="78"/>
        <v>0</v>
      </c>
      <c r="F95" s="43">
        <f t="shared" si="78"/>
        <v>0</v>
      </c>
      <c r="G95" s="43">
        <f t="shared" si="78"/>
        <v>0</v>
      </c>
      <c r="H95" s="43">
        <f t="shared" si="78"/>
        <v>0</v>
      </c>
      <c r="I95" s="43">
        <f t="shared" si="78"/>
        <v>0</v>
      </c>
      <c r="J95" s="43">
        <f t="shared" si="78"/>
        <v>0</v>
      </c>
      <c r="K95" s="43">
        <f t="shared" si="78"/>
        <v>0</v>
      </c>
      <c r="L95" s="43">
        <f t="shared" si="78"/>
        <v>0</v>
      </c>
      <c r="M95" s="43">
        <f t="shared" si="78"/>
        <v>0</v>
      </c>
      <c r="N95" s="43">
        <f t="shared" si="78"/>
        <v>0</v>
      </c>
      <c r="O95" s="43">
        <f t="shared" si="78"/>
        <v>0</v>
      </c>
      <c r="P95" s="43">
        <f t="shared" si="78"/>
        <v>0</v>
      </c>
      <c r="Q95" s="43">
        <f t="shared" si="78"/>
        <v>0</v>
      </c>
      <c r="R95" s="43">
        <f t="shared" si="78"/>
        <v>0</v>
      </c>
      <c r="S95" s="43">
        <f t="shared" si="78"/>
        <v>0</v>
      </c>
      <c r="T95" s="43">
        <f t="shared" si="78"/>
        <v>0</v>
      </c>
      <c r="U95" s="43">
        <f t="shared" si="78"/>
        <v>0</v>
      </c>
      <c r="V95" s="43">
        <f t="shared" si="78"/>
        <v>0</v>
      </c>
      <c r="W95" s="43">
        <f t="shared" si="78"/>
        <v>0</v>
      </c>
      <c r="X95" s="43">
        <f t="shared" si="78"/>
        <v>0</v>
      </c>
      <c r="Y95" s="43">
        <f t="shared" si="78"/>
        <v>0</v>
      </c>
      <c r="Z95" s="43">
        <f t="shared" si="78"/>
        <v>0</v>
      </c>
      <c r="AA95" s="43">
        <f t="shared" si="78"/>
        <v>0</v>
      </c>
      <c r="AB95" s="43">
        <f t="shared" si="78"/>
        <v>0</v>
      </c>
      <c r="AC95" s="43">
        <f t="shared" si="78"/>
        <v>0</v>
      </c>
      <c r="AD95" s="43">
        <f t="shared" si="78"/>
        <v>0</v>
      </c>
      <c r="AE95" s="43">
        <f t="shared" si="78"/>
        <v>0</v>
      </c>
      <c r="AF95" s="43">
        <f t="shared" si="78"/>
        <v>0</v>
      </c>
      <c r="AG95" s="43">
        <f t="shared" si="78"/>
        <v>0</v>
      </c>
      <c r="AH95" s="43">
        <f t="shared" si="78"/>
        <v>0</v>
      </c>
      <c r="AI95" s="43">
        <f t="shared" si="78"/>
        <v>0</v>
      </c>
      <c r="AJ95" s="43">
        <f t="shared" si="78"/>
        <v>0</v>
      </c>
      <c r="AK95" s="43">
        <f t="shared" si="78"/>
        <v>0</v>
      </c>
      <c r="AL95" s="43">
        <f t="shared" si="78"/>
        <v>0</v>
      </c>
      <c r="AM95" s="43">
        <f t="shared" si="78"/>
        <v>0</v>
      </c>
      <c r="AN95" s="43">
        <f t="shared" si="78"/>
        <v>0</v>
      </c>
      <c r="AO95" s="43">
        <f t="shared" si="78"/>
        <v>0</v>
      </c>
      <c r="AP95" s="43">
        <f t="shared" si="78"/>
        <v>0</v>
      </c>
      <c r="AQ95" s="43">
        <f t="shared" si="78"/>
        <v>0</v>
      </c>
      <c r="AR95" s="43">
        <f t="shared" si="78"/>
        <v>0</v>
      </c>
      <c r="AS95" s="43">
        <f t="shared" si="78"/>
        <v>0</v>
      </c>
      <c r="AT95" s="43">
        <f t="shared" si="78"/>
        <v>0</v>
      </c>
      <c r="AU95" s="43">
        <f t="shared" si="78"/>
        <v>0</v>
      </c>
      <c r="AV95" s="43">
        <f t="shared" si="78"/>
        <v>0</v>
      </c>
      <c r="AW95" s="43">
        <f t="shared" si="78"/>
        <v>0</v>
      </c>
      <c r="AX95" s="43">
        <f t="shared" si="78"/>
        <v>0</v>
      </c>
      <c r="AY95" s="43">
        <f t="shared" si="78"/>
        <v>0</v>
      </c>
      <c r="AZ95" s="43">
        <f t="shared" si="78"/>
        <v>0</v>
      </c>
      <c r="BA95" s="43">
        <f t="shared" si="78"/>
        <v>0</v>
      </c>
      <c r="BB95" s="43">
        <f t="shared" si="78"/>
        <v>0</v>
      </c>
      <c r="BC95" s="43">
        <f t="shared" si="78"/>
        <v>0</v>
      </c>
      <c r="BD95" s="43">
        <f t="shared" si="78"/>
        <v>0</v>
      </c>
      <c r="BE95" s="43">
        <f t="shared" si="78"/>
        <v>0</v>
      </c>
      <c r="BF95" s="43">
        <f t="shared" si="78"/>
        <v>0</v>
      </c>
      <c r="BG95" s="43">
        <f t="shared" si="78"/>
        <v>0</v>
      </c>
      <c r="BH95" s="43">
        <f t="shared" si="78"/>
        <v>0</v>
      </c>
      <c r="BI95" s="43">
        <f t="shared" si="78"/>
        <v>0</v>
      </c>
      <c r="BJ95" s="43">
        <f t="shared" si="78"/>
        <v>0</v>
      </c>
      <c r="BK95" s="43">
        <f t="shared" si="78"/>
        <v>0</v>
      </c>
      <c r="BL95" s="43">
        <f t="shared" si="78"/>
        <v>0</v>
      </c>
      <c r="BM95" s="43">
        <f t="shared" si="78"/>
        <v>0</v>
      </c>
      <c r="BN95" s="43">
        <f t="shared" si="78"/>
        <v>0</v>
      </c>
      <c r="BO95" s="43">
        <f t="shared" si="78"/>
        <v>0</v>
      </c>
      <c r="BP95" s="43">
        <f t="shared" ref="BP95:EA95" si="79">BP82-BP88</f>
        <v>0</v>
      </c>
      <c r="BQ95" s="43">
        <f t="shared" si="79"/>
        <v>0</v>
      </c>
      <c r="BR95" s="43">
        <f t="shared" si="79"/>
        <v>0</v>
      </c>
      <c r="BS95" s="43">
        <f t="shared" si="79"/>
        <v>0</v>
      </c>
      <c r="BT95" s="43">
        <f t="shared" si="79"/>
        <v>0</v>
      </c>
      <c r="BU95" s="43">
        <f t="shared" si="79"/>
        <v>0</v>
      </c>
      <c r="BV95" s="43">
        <f t="shared" si="79"/>
        <v>0</v>
      </c>
      <c r="BW95" s="43">
        <f t="shared" si="79"/>
        <v>0</v>
      </c>
      <c r="BX95" s="43">
        <f t="shared" si="79"/>
        <v>0</v>
      </c>
      <c r="BY95" s="43">
        <f t="shared" si="79"/>
        <v>0</v>
      </c>
      <c r="BZ95" s="43">
        <f t="shared" si="79"/>
        <v>0</v>
      </c>
      <c r="CA95" s="43">
        <f t="shared" si="79"/>
        <v>0</v>
      </c>
      <c r="CB95" s="43">
        <f t="shared" si="79"/>
        <v>0</v>
      </c>
      <c r="CC95" s="43">
        <f t="shared" si="79"/>
        <v>0</v>
      </c>
      <c r="CD95" s="43">
        <f t="shared" si="79"/>
        <v>0</v>
      </c>
      <c r="CE95" s="43">
        <f t="shared" si="79"/>
        <v>0</v>
      </c>
      <c r="CF95" s="43">
        <f t="shared" si="79"/>
        <v>0</v>
      </c>
      <c r="CG95" s="43">
        <f t="shared" si="79"/>
        <v>0</v>
      </c>
      <c r="CH95" s="43">
        <f t="shared" si="79"/>
        <v>0</v>
      </c>
      <c r="CI95" s="43">
        <f t="shared" si="79"/>
        <v>0</v>
      </c>
      <c r="CJ95" s="43">
        <f t="shared" si="79"/>
        <v>0</v>
      </c>
      <c r="CK95" s="43">
        <f t="shared" si="79"/>
        <v>0</v>
      </c>
      <c r="CL95" s="43">
        <f t="shared" si="79"/>
        <v>0</v>
      </c>
      <c r="CM95" s="43">
        <f t="shared" si="79"/>
        <v>0</v>
      </c>
      <c r="CN95" s="43">
        <f t="shared" si="79"/>
        <v>0</v>
      </c>
      <c r="CO95" s="43">
        <f t="shared" si="79"/>
        <v>0</v>
      </c>
      <c r="CP95" s="43">
        <f t="shared" si="79"/>
        <v>0</v>
      </c>
      <c r="CQ95" s="43">
        <f t="shared" si="79"/>
        <v>0</v>
      </c>
      <c r="CR95" s="43">
        <f t="shared" si="79"/>
        <v>0</v>
      </c>
      <c r="CS95" s="43">
        <f t="shared" si="79"/>
        <v>0</v>
      </c>
      <c r="CT95" s="43">
        <f t="shared" si="79"/>
        <v>0</v>
      </c>
      <c r="CU95" s="43">
        <f t="shared" si="79"/>
        <v>0</v>
      </c>
      <c r="CV95" s="43">
        <f t="shared" si="79"/>
        <v>0</v>
      </c>
      <c r="CW95" s="43">
        <f t="shared" si="79"/>
        <v>0</v>
      </c>
      <c r="CX95" s="43">
        <f t="shared" si="79"/>
        <v>0</v>
      </c>
      <c r="CY95" s="43">
        <f t="shared" si="79"/>
        <v>0</v>
      </c>
      <c r="CZ95" s="43">
        <f t="shared" si="79"/>
        <v>0</v>
      </c>
      <c r="DA95" s="43">
        <f t="shared" si="79"/>
        <v>0</v>
      </c>
      <c r="DB95" s="43">
        <f t="shared" si="79"/>
        <v>0</v>
      </c>
      <c r="DC95" s="43">
        <f t="shared" si="79"/>
        <v>0</v>
      </c>
      <c r="DD95" s="43">
        <f t="shared" si="79"/>
        <v>0</v>
      </c>
      <c r="DE95" s="43">
        <f t="shared" si="79"/>
        <v>0</v>
      </c>
      <c r="DF95" s="43">
        <f t="shared" si="79"/>
        <v>0</v>
      </c>
      <c r="DG95" s="43">
        <f t="shared" si="79"/>
        <v>0</v>
      </c>
      <c r="DH95" s="43">
        <f t="shared" si="79"/>
        <v>0</v>
      </c>
      <c r="DI95" s="43">
        <f t="shared" si="79"/>
        <v>0</v>
      </c>
      <c r="DJ95" s="43">
        <f t="shared" si="79"/>
        <v>0</v>
      </c>
      <c r="DK95" s="43">
        <f t="shared" si="79"/>
        <v>0</v>
      </c>
      <c r="DL95" s="43">
        <f t="shared" si="79"/>
        <v>0</v>
      </c>
      <c r="DM95" s="43">
        <f t="shared" si="79"/>
        <v>0</v>
      </c>
      <c r="DN95" s="43">
        <f t="shared" si="79"/>
        <v>0</v>
      </c>
      <c r="DO95" s="43">
        <f t="shared" si="79"/>
        <v>0</v>
      </c>
      <c r="DP95" s="43">
        <f t="shared" si="79"/>
        <v>0</v>
      </c>
      <c r="DQ95" s="43">
        <f t="shared" si="79"/>
        <v>0</v>
      </c>
      <c r="DR95" s="43">
        <f t="shared" si="79"/>
        <v>0</v>
      </c>
      <c r="DS95" s="43">
        <f t="shared" si="79"/>
        <v>0</v>
      </c>
      <c r="DT95" s="43">
        <f t="shared" si="79"/>
        <v>0</v>
      </c>
      <c r="DU95" s="43">
        <f t="shared" si="79"/>
        <v>0</v>
      </c>
      <c r="DV95" s="43">
        <f t="shared" si="79"/>
        <v>0</v>
      </c>
      <c r="DW95" s="43">
        <f t="shared" si="79"/>
        <v>0</v>
      </c>
      <c r="DX95" s="43">
        <f t="shared" si="79"/>
        <v>0</v>
      </c>
      <c r="DY95" s="43">
        <f t="shared" si="79"/>
        <v>0</v>
      </c>
      <c r="DZ95" s="43">
        <f t="shared" si="79"/>
        <v>0</v>
      </c>
      <c r="EA95" s="43">
        <f t="shared" si="79"/>
        <v>0</v>
      </c>
      <c r="EB95" s="43">
        <f t="shared" ref="EB95:EP95" si="80">EB82-EB88</f>
        <v>0</v>
      </c>
      <c r="EC95" s="43">
        <f t="shared" si="80"/>
        <v>0</v>
      </c>
      <c r="ED95" s="43">
        <f t="shared" si="80"/>
        <v>0</v>
      </c>
      <c r="EE95" s="43">
        <f t="shared" si="80"/>
        <v>0</v>
      </c>
      <c r="EF95" s="66">
        <f t="shared" si="80"/>
        <v>0</v>
      </c>
      <c r="EG95" s="66">
        <f t="shared" si="80"/>
        <v>0</v>
      </c>
      <c r="EH95" s="66">
        <f t="shared" si="80"/>
        <v>0</v>
      </c>
      <c r="EI95" s="66">
        <f t="shared" si="80"/>
        <v>0</v>
      </c>
      <c r="EJ95" s="66">
        <f t="shared" si="80"/>
        <v>0</v>
      </c>
      <c r="EK95" s="66">
        <f t="shared" si="80"/>
        <v>0</v>
      </c>
      <c r="EL95" s="66">
        <f t="shared" si="80"/>
        <v>0</v>
      </c>
      <c r="EM95" s="66">
        <f t="shared" si="80"/>
        <v>0</v>
      </c>
      <c r="EN95" s="66">
        <f t="shared" si="80"/>
        <v>0</v>
      </c>
      <c r="EO95" s="66">
        <f t="shared" si="80"/>
        <v>0</v>
      </c>
      <c r="EP95" s="66">
        <f t="shared" si="80"/>
        <v>0</v>
      </c>
      <c r="EQ95" s="66">
        <f>EQ82-EQ88</f>
        <v>-2400.9046027057993</v>
      </c>
      <c r="ER95" s="66">
        <f t="shared" ref="ER95:FO95" si="81">ER82-ER88</f>
        <v>0</v>
      </c>
      <c r="ES95" s="66">
        <f t="shared" si="81"/>
        <v>0</v>
      </c>
      <c r="ET95" s="66">
        <f t="shared" si="81"/>
        <v>0</v>
      </c>
      <c r="EU95" s="66">
        <f t="shared" si="81"/>
        <v>0</v>
      </c>
      <c r="EV95" s="66">
        <f t="shared" si="81"/>
        <v>0</v>
      </c>
      <c r="EW95" s="66">
        <f t="shared" si="81"/>
        <v>0</v>
      </c>
      <c r="EX95" s="66">
        <f t="shared" si="81"/>
        <v>0</v>
      </c>
      <c r="EY95" s="66">
        <f t="shared" si="81"/>
        <v>0</v>
      </c>
      <c r="EZ95" s="66">
        <f t="shared" si="81"/>
        <v>0</v>
      </c>
      <c r="FA95" s="66">
        <f t="shared" si="81"/>
        <v>0</v>
      </c>
      <c r="FB95" s="66">
        <f t="shared" si="81"/>
        <v>0</v>
      </c>
      <c r="FC95" s="66">
        <f t="shared" si="81"/>
        <v>-3873.206939098869</v>
      </c>
      <c r="FD95" s="66">
        <f t="shared" si="81"/>
        <v>0</v>
      </c>
      <c r="FE95" s="66">
        <f t="shared" si="81"/>
        <v>0</v>
      </c>
      <c r="FF95" s="66">
        <f t="shared" si="81"/>
        <v>0</v>
      </c>
      <c r="FG95" s="66">
        <f t="shared" si="81"/>
        <v>0</v>
      </c>
      <c r="FH95" s="66">
        <f t="shared" si="81"/>
        <v>0</v>
      </c>
      <c r="FI95" s="66">
        <f t="shared" si="81"/>
        <v>-13772.661316725374</v>
      </c>
      <c r="FJ95" s="66">
        <f t="shared" si="81"/>
        <v>0</v>
      </c>
      <c r="FK95" s="66">
        <f t="shared" si="81"/>
        <v>0</v>
      </c>
      <c r="FL95" s="66">
        <f t="shared" si="81"/>
        <v>0</v>
      </c>
      <c r="FM95" s="66">
        <f t="shared" si="81"/>
        <v>0</v>
      </c>
      <c r="FN95" s="66">
        <f t="shared" si="81"/>
        <v>-13709.412388545388</v>
      </c>
      <c r="FO95" s="66">
        <f t="shared" si="81"/>
        <v>-12928.669858732625</v>
      </c>
      <c r="FP95" s="66">
        <f t="shared" ref="FP95:FT95" si="82">FP82-FP88</f>
        <v>2635.4644863263143</v>
      </c>
      <c r="FQ95" s="66">
        <f t="shared" si="82"/>
        <v>0</v>
      </c>
      <c r="FR95" s="66">
        <f t="shared" si="82"/>
        <v>0</v>
      </c>
      <c r="FS95" s="66">
        <f t="shared" si="82"/>
        <v>0</v>
      </c>
      <c r="FT95" s="66">
        <f t="shared" si="82"/>
        <v>1781.0132221086133</v>
      </c>
      <c r="FU95" s="71"/>
      <c r="FV95" s="71"/>
      <c r="FW95" s="71"/>
      <c r="FX95" s="71"/>
      <c r="FY95" s="5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/>
      <c r="IU95" s="22"/>
      <c r="IV95" s="22"/>
      <c r="IW95" s="22"/>
      <c r="IX95" s="22"/>
      <c r="IY95" s="22"/>
      <c r="IZ95" s="22"/>
      <c r="JA95" s="22"/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2"/>
      <c r="JO95" s="22"/>
      <c r="JP95" s="22"/>
      <c r="JQ95" s="22"/>
      <c r="JR95" s="22"/>
      <c r="JS95" s="22"/>
      <c r="JT95" s="22"/>
      <c r="JU95" s="22"/>
      <c r="JV95" s="22"/>
      <c r="JW95" s="22"/>
      <c r="JX95" s="22"/>
      <c r="JY95" s="22"/>
      <c r="JZ95" s="22"/>
      <c r="KA95" s="22"/>
      <c r="KB95" s="22"/>
      <c r="KC95" s="22"/>
      <c r="KD95" s="22"/>
      <c r="KE95" s="22"/>
      <c r="KF95" s="22"/>
      <c r="KG95" s="22"/>
      <c r="KH95" s="22"/>
      <c r="KI95" s="22"/>
      <c r="KJ95" s="22"/>
      <c r="KK95" s="22"/>
      <c r="KL95" s="22"/>
      <c r="KM95" s="22"/>
      <c r="KN95" s="22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  <c r="LT95" s="22"/>
      <c r="LU95" s="22"/>
      <c r="LV95" s="22"/>
      <c r="LW95" s="22"/>
      <c r="LX95" s="22"/>
      <c r="LY95" s="22"/>
      <c r="LZ95" s="22"/>
      <c r="MA95" s="22"/>
      <c r="MB95" s="22"/>
      <c r="MC95" s="22"/>
      <c r="MD95" s="22"/>
      <c r="ME95" s="22"/>
      <c r="MF95" s="22"/>
      <c r="MG95" s="22"/>
      <c r="MH95" s="22"/>
      <c r="MI95" s="22"/>
      <c r="MJ95" s="22"/>
      <c r="MK95" s="22"/>
      <c r="ML95" s="22"/>
      <c r="MM95" s="22"/>
      <c r="MN95" s="22"/>
      <c r="MO95" s="22"/>
      <c r="MP95" s="22"/>
      <c r="MQ95" s="22"/>
      <c r="MR95" s="22"/>
      <c r="MS95" s="22"/>
      <c r="MT95" s="22"/>
      <c r="MU95" s="22"/>
      <c r="MV95" s="22"/>
      <c r="MW95" s="22"/>
      <c r="MX95" s="22"/>
      <c r="MY95" s="22"/>
      <c r="MZ95" s="22"/>
      <c r="NA95" s="22"/>
      <c r="NB95" s="22"/>
      <c r="NC95" s="22"/>
      <c r="ND95" s="22"/>
      <c r="NE95" s="22"/>
      <c r="NF95" s="22"/>
      <c r="NG95" s="22"/>
      <c r="NH95" s="22"/>
      <c r="NI95" s="22"/>
      <c r="NJ95" s="22"/>
      <c r="NK95" s="22"/>
      <c r="NL95" s="22"/>
      <c r="NM95" s="22"/>
      <c r="NN95" s="22"/>
      <c r="NO95" s="22"/>
      <c r="NP95" s="22"/>
    </row>
    <row r="96" spans="1:380" s="30" customFormat="1" ht="15.75" customHeight="1">
      <c r="A96" s="21" t="s">
        <v>193</v>
      </c>
      <c r="B96" s="29" t="s">
        <v>787</v>
      </c>
      <c r="C96" s="30" t="s">
        <v>829</v>
      </c>
      <c r="AZ96" s="29"/>
      <c r="BA96" s="29"/>
      <c r="BB96" s="29"/>
      <c r="BC96" s="29"/>
      <c r="BD96" s="29"/>
      <c r="BE96" s="29"/>
      <c r="BF96" s="29"/>
      <c r="BG96" s="29"/>
      <c r="BH96" s="29"/>
      <c r="DD96" s="31"/>
      <c r="DE96" s="31"/>
      <c r="DH96" s="31"/>
      <c r="DI96" s="31"/>
      <c r="DK96" s="31"/>
      <c r="DU96" s="32"/>
      <c r="DV96" s="32"/>
      <c r="EF96" s="43">
        <v>0</v>
      </c>
      <c r="EG96" s="43">
        <v>0</v>
      </c>
      <c r="EH96" s="43">
        <v>0</v>
      </c>
      <c r="EI96" s="43">
        <v>0</v>
      </c>
      <c r="EJ96" s="43">
        <v>0</v>
      </c>
      <c r="EK96" s="43">
        <v>0</v>
      </c>
      <c r="EL96" s="43">
        <v>0</v>
      </c>
      <c r="EM96" s="43">
        <v>0</v>
      </c>
      <c r="EN96" s="43"/>
      <c r="EO96" s="43"/>
      <c r="EP96" s="46"/>
      <c r="EQ96" s="43">
        <v>127066</v>
      </c>
      <c r="ER96" s="42">
        <v>0</v>
      </c>
      <c r="ES96" s="42">
        <v>0</v>
      </c>
      <c r="ET96" s="58"/>
      <c r="EU96" s="58"/>
      <c r="EV96" s="58"/>
      <c r="EW96" s="58"/>
      <c r="EX96" s="58"/>
      <c r="EY96" s="58"/>
      <c r="EZ96" s="58"/>
      <c r="FA96" s="58"/>
      <c r="FB96" s="47"/>
      <c r="FC96" s="58">
        <v>147642.5</v>
      </c>
      <c r="FD96" s="58"/>
      <c r="FE96" s="58"/>
      <c r="FF96" s="58"/>
      <c r="FG96" s="58"/>
      <c r="FH96" s="58"/>
      <c r="FI96" s="58">
        <v>163644.93034238601</v>
      </c>
      <c r="FJ96" s="58"/>
      <c r="FK96" s="58"/>
      <c r="FL96" s="58"/>
      <c r="FM96" s="58"/>
      <c r="FN96" s="58">
        <v>175771.622</v>
      </c>
      <c r="FO96" s="58">
        <v>189344.53599999999</v>
      </c>
      <c r="FP96" s="58">
        <v>211511</v>
      </c>
      <c r="FQ96" s="58"/>
      <c r="FR96" s="58"/>
      <c r="FS96" s="58"/>
      <c r="FT96" s="58">
        <v>252256.65012834</v>
      </c>
      <c r="FU96" s="74"/>
      <c r="FV96" s="74"/>
      <c r="FW96" s="74"/>
      <c r="FX96" s="74"/>
      <c r="FY96" s="5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/>
      <c r="IU96" s="22"/>
      <c r="IV96" s="22"/>
      <c r="IW96" s="22"/>
      <c r="IX96" s="22"/>
      <c r="IY96" s="22"/>
      <c r="IZ96" s="22"/>
      <c r="JA96" s="22"/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2"/>
      <c r="JO96" s="22"/>
      <c r="JP96" s="22"/>
      <c r="JQ96" s="22"/>
      <c r="JR96" s="22"/>
      <c r="JS96" s="22"/>
      <c r="JT96" s="22"/>
      <c r="JU96" s="22"/>
      <c r="JV96" s="22"/>
      <c r="JW96" s="22"/>
      <c r="JX96" s="22"/>
      <c r="JY96" s="22"/>
      <c r="JZ96" s="22"/>
      <c r="KA96" s="22"/>
      <c r="KB96" s="22"/>
      <c r="KC96" s="22"/>
      <c r="KD96" s="22"/>
      <c r="KE96" s="22"/>
      <c r="KF96" s="22"/>
      <c r="KG96" s="22"/>
      <c r="KH96" s="22"/>
      <c r="KI96" s="22"/>
      <c r="KJ96" s="22"/>
      <c r="KK96" s="22"/>
      <c r="KL96" s="22"/>
      <c r="KM96" s="22"/>
      <c r="KN96" s="22"/>
      <c r="KO96" s="22"/>
      <c r="KP96" s="22"/>
      <c r="KQ96" s="22"/>
      <c r="KR96" s="22"/>
      <c r="KS96" s="22"/>
      <c r="KT96" s="22"/>
      <c r="KU96" s="22"/>
      <c r="KV96" s="22"/>
      <c r="KW96" s="22"/>
      <c r="KX96" s="22"/>
      <c r="KY96" s="22"/>
      <c r="KZ96" s="22"/>
      <c r="LA96" s="22"/>
      <c r="LB96" s="22"/>
      <c r="LC96" s="22"/>
      <c r="LD96" s="22"/>
      <c r="LE96" s="22"/>
      <c r="LF96" s="22"/>
      <c r="LG96" s="22"/>
      <c r="LH96" s="22"/>
      <c r="LI96" s="22"/>
      <c r="LJ96" s="22"/>
      <c r="LK96" s="22"/>
      <c r="LL96" s="22"/>
      <c r="LM96" s="22"/>
      <c r="LN96" s="22"/>
      <c r="LO96" s="22"/>
      <c r="LP96" s="22"/>
      <c r="LQ96" s="22"/>
      <c r="LR96" s="22"/>
      <c r="LS96" s="22"/>
      <c r="LT96" s="22"/>
      <c r="LU96" s="22"/>
      <c r="LV96" s="22"/>
      <c r="LW96" s="22"/>
      <c r="LX96" s="22"/>
      <c r="LY96" s="22"/>
      <c r="LZ96" s="22"/>
      <c r="MA96" s="22"/>
      <c r="MB96" s="22"/>
      <c r="MC96" s="22"/>
      <c r="MD96" s="22"/>
      <c r="ME96" s="22"/>
      <c r="MF96" s="22"/>
      <c r="MG96" s="22"/>
      <c r="MH96" s="22"/>
      <c r="MI96" s="22"/>
      <c r="MJ96" s="22"/>
      <c r="MK96" s="22"/>
      <c r="ML96" s="22"/>
      <c r="MM96" s="22"/>
      <c r="MN96" s="22"/>
      <c r="MO96" s="22"/>
      <c r="MP96" s="22"/>
      <c r="MQ96" s="22"/>
      <c r="MR96" s="22"/>
      <c r="MS96" s="22"/>
      <c r="MT96" s="22"/>
      <c r="MU96" s="22"/>
      <c r="MV96" s="22"/>
      <c r="MW96" s="22"/>
      <c r="MX96" s="22"/>
      <c r="MY96" s="22"/>
      <c r="MZ96" s="22"/>
      <c r="NA96" s="22"/>
      <c r="NB96" s="22"/>
      <c r="NC96" s="22"/>
      <c r="ND96" s="22"/>
      <c r="NE96" s="22"/>
      <c r="NF96" s="22"/>
      <c r="NG96" s="22"/>
      <c r="NH96" s="22"/>
      <c r="NI96" s="22"/>
      <c r="NJ96" s="22"/>
      <c r="NK96" s="22"/>
      <c r="NL96" s="22"/>
      <c r="NM96" s="22"/>
      <c r="NN96" s="22"/>
      <c r="NO96" s="22"/>
      <c r="NP96" s="22"/>
    </row>
    <row r="97" spans="1:380" s="30" customFormat="1" ht="15.75" customHeight="1">
      <c r="A97" s="21" t="s">
        <v>194</v>
      </c>
      <c r="B97" s="29" t="s">
        <v>788</v>
      </c>
      <c r="C97" s="30" t="s">
        <v>830</v>
      </c>
      <c r="D97" s="58" t="e">
        <f t="shared" ref="D97:BO97" si="83">(D94/D96)*100</f>
        <v>#DIV/0!</v>
      </c>
      <c r="E97" s="58" t="e">
        <f t="shared" si="83"/>
        <v>#DIV/0!</v>
      </c>
      <c r="F97" s="58" t="e">
        <f t="shared" si="83"/>
        <v>#DIV/0!</v>
      </c>
      <c r="G97" s="58" t="e">
        <f t="shared" si="83"/>
        <v>#DIV/0!</v>
      </c>
      <c r="H97" s="58" t="e">
        <f t="shared" si="83"/>
        <v>#DIV/0!</v>
      </c>
      <c r="I97" s="58" t="e">
        <f t="shared" si="83"/>
        <v>#DIV/0!</v>
      </c>
      <c r="J97" s="58" t="e">
        <f t="shared" si="83"/>
        <v>#DIV/0!</v>
      </c>
      <c r="K97" s="58" t="e">
        <f t="shared" si="83"/>
        <v>#DIV/0!</v>
      </c>
      <c r="L97" s="58" t="e">
        <f t="shared" si="83"/>
        <v>#DIV/0!</v>
      </c>
      <c r="M97" s="58" t="e">
        <f t="shared" si="83"/>
        <v>#DIV/0!</v>
      </c>
      <c r="N97" s="58" t="e">
        <f t="shared" si="83"/>
        <v>#DIV/0!</v>
      </c>
      <c r="O97" s="58" t="e">
        <f t="shared" si="83"/>
        <v>#DIV/0!</v>
      </c>
      <c r="P97" s="58" t="e">
        <f t="shared" si="83"/>
        <v>#DIV/0!</v>
      </c>
      <c r="Q97" s="58" t="e">
        <f t="shared" si="83"/>
        <v>#DIV/0!</v>
      </c>
      <c r="R97" s="58" t="e">
        <f t="shared" si="83"/>
        <v>#DIV/0!</v>
      </c>
      <c r="S97" s="58" t="e">
        <f t="shared" si="83"/>
        <v>#DIV/0!</v>
      </c>
      <c r="T97" s="58" t="e">
        <f t="shared" si="83"/>
        <v>#DIV/0!</v>
      </c>
      <c r="U97" s="58" t="e">
        <f t="shared" si="83"/>
        <v>#DIV/0!</v>
      </c>
      <c r="V97" s="58" t="e">
        <f t="shared" si="83"/>
        <v>#DIV/0!</v>
      </c>
      <c r="W97" s="58" t="e">
        <f t="shared" si="83"/>
        <v>#DIV/0!</v>
      </c>
      <c r="X97" s="58" t="e">
        <f t="shared" si="83"/>
        <v>#DIV/0!</v>
      </c>
      <c r="Y97" s="58" t="e">
        <f t="shared" si="83"/>
        <v>#DIV/0!</v>
      </c>
      <c r="Z97" s="58" t="e">
        <f t="shared" si="83"/>
        <v>#DIV/0!</v>
      </c>
      <c r="AA97" s="58" t="e">
        <f t="shared" si="83"/>
        <v>#DIV/0!</v>
      </c>
      <c r="AB97" s="58" t="e">
        <f t="shared" si="83"/>
        <v>#DIV/0!</v>
      </c>
      <c r="AC97" s="58" t="e">
        <f t="shared" si="83"/>
        <v>#DIV/0!</v>
      </c>
      <c r="AD97" s="58" t="e">
        <f t="shared" si="83"/>
        <v>#DIV/0!</v>
      </c>
      <c r="AE97" s="58" t="e">
        <f t="shared" si="83"/>
        <v>#DIV/0!</v>
      </c>
      <c r="AF97" s="58" t="e">
        <f t="shared" si="83"/>
        <v>#DIV/0!</v>
      </c>
      <c r="AG97" s="58" t="e">
        <f t="shared" si="83"/>
        <v>#DIV/0!</v>
      </c>
      <c r="AH97" s="58" t="e">
        <f t="shared" si="83"/>
        <v>#DIV/0!</v>
      </c>
      <c r="AI97" s="58" t="e">
        <f t="shared" si="83"/>
        <v>#DIV/0!</v>
      </c>
      <c r="AJ97" s="58" t="e">
        <f t="shared" si="83"/>
        <v>#DIV/0!</v>
      </c>
      <c r="AK97" s="58" t="e">
        <f t="shared" si="83"/>
        <v>#DIV/0!</v>
      </c>
      <c r="AL97" s="58" t="e">
        <f t="shared" si="83"/>
        <v>#DIV/0!</v>
      </c>
      <c r="AM97" s="58" t="e">
        <f t="shared" si="83"/>
        <v>#DIV/0!</v>
      </c>
      <c r="AN97" s="58" t="e">
        <f t="shared" si="83"/>
        <v>#DIV/0!</v>
      </c>
      <c r="AO97" s="58" t="e">
        <f t="shared" si="83"/>
        <v>#DIV/0!</v>
      </c>
      <c r="AP97" s="58" t="e">
        <f t="shared" si="83"/>
        <v>#DIV/0!</v>
      </c>
      <c r="AQ97" s="58" t="e">
        <f t="shared" si="83"/>
        <v>#DIV/0!</v>
      </c>
      <c r="AR97" s="58" t="e">
        <f t="shared" si="83"/>
        <v>#DIV/0!</v>
      </c>
      <c r="AS97" s="58" t="e">
        <f t="shared" si="83"/>
        <v>#DIV/0!</v>
      </c>
      <c r="AT97" s="58" t="e">
        <f t="shared" si="83"/>
        <v>#DIV/0!</v>
      </c>
      <c r="AU97" s="58" t="e">
        <f t="shared" si="83"/>
        <v>#DIV/0!</v>
      </c>
      <c r="AV97" s="58" t="e">
        <f t="shared" si="83"/>
        <v>#DIV/0!</v>
      </c>
      <c r="AW97" s="58" t="e">
        <f t="shared" si="83"/>
        <v>#DIV/0!</v>
      </c>
      <c r="AX97" s="58" t="e">
        <f t="shared" si="83"/>
        <v>#DIV/0!</v>
      </c>
      <c r="AY97" s="58" t="e">
        <f t="shared" si="83"/>
        <v>#DIV/0!</v>
      </c>
      <c r="AZ97" s="58" t="e">
        <f t="shared" si="83"/>
        <v>#DIV/0!</v>
      </c>
      <c r="BA97" s="58" t="e">
        <f t="shared" si="83"/>
        <v>#DIV/0!</v>
      </c>
      <c r="BB97" s="58" t="e">
        <f t="shared" si="83"/>
        <v>#DIV/0!</v>
      </c>
      <c r="BC97" s="58" t="e">
        <f t="shared" si="83"/>
        <v>#DIV/0!</v>
      </c>
      <c r="BD97" s="58" t="e">
        <f t="shared" si="83"/>
        <v>#DIV/0!</v>
      </c>
      <c r="BE97" s="58" t="e">
        <f t="shared" si="83"/>
        <v>#DIV/0!</v>
      </c>
      <c r="BF97" s="58" t="e">
        <f t="shared" si="83"/>
        <v>#DIV/0!</v>
      </c>
      <c r="BG97" s="58" t="e">
        <f t="shared" si="83"/>
        <v>#DIV/0!</v>
      </c>
      <c r="BH97" s="58" t="e">
        <f t="shared" si="83"/>
        <v>#DIV/0!</v>
      </c>
      <c r="BI97" s="58" t="e">
        <f t="shared" si="83"/>
        <v>#DIV/0!</v>
      </c>
      <c r="BJ97" s="58" t="e">
        <f t="shared" si="83"/>
        <v>#DIV/0!</v>
      </c>
      <c r="BK97" s="58" t="e">
        <f t="shared" si="83"/>
        <v>#DIV/0!</v>
      </c>
      <c r="BL97" s="58" t="e">
        <f t="shared" si="83"/>
        <v>#DIV/0!</v>
      </c>
      <c r="BM97" s="58" t="e">
        <f t="shared" si="83"/>
        <v>#DIV/0!</v>
      </c>
      <c r="BN97" s="58" t="e">
        <f t="shared" si="83"/>
        <v>#DIV/0!</v>
      </c>
      <c r="BO97" s="58" t="e">
        <f t="shared" si="83"/>
        <v>#DIV/0!</v>
      </c>
      <c r="BP97" s="58" t="e">
        <f t="shared" ref="BP97:EA97" si="84">(BP94/BP96)*100</f>
        <v>#DIV/0!</v>
      </c>
      <c r="BQ97" s="58" t="e">
        <f t="shared" si="84"/>
        <v>#DIV/0!</v>
      </c>
      <c r="BR97" s="58" t="e">
        <f t="shared" si="84"/>
        <v>#DIV/0!</v>
      </c>
      <c r="BS97" s="58" t="e">
        <f t="shared" si="84"/>
        <v>#DIV/0!</v>
      </c>
      <c r="BT97" s="58" t="e">
        <f t="shared" si="84"/>
        <v>#DIV/0!</v>
      </c>
      <c r="BU97" s="58" t="e">
        <f t="shared" si="84"/>
        <v>#DIV/0!</v>
      </c>
      <c r="BV97" s="58" t="e">
        <f t="shared" si="84"/>
        <v>#DIV/0!</v>
      </c>
      <c r="BW97" s="58" t="e">
        <f t="shared" si="84"/>
        <v>#DIV/0!</v>
      </c>
      <c r="BX97" s="58" t="e">
        <f t="shared" si="84"/>
        <v>#DIV/0!</v>
      </c>
      <c r="BY97" s="58" t="e">
        <f t="shared" si="84"/>
        <v>#DIV/0!</v>
      </c>
      <c r="BZ97" s="58" t="e">
        <f t="shared" si="84"/>
        <v>#DIV/0!</v>
      </c>
      <c r="CA97" s="58" t="e">
        <f t="shared" si="84"/>
        <v>#DIV/0!</v>
      </c>
      <c r="CB97" s="58" t="e">
        <f t="shared" si="84"/>
        <v>#DIV/0!</v>
      </c>
      <c r="CC97" s="58" t="e">
        <f t="shared" si="84"/>
        <v>#DIV/0!</v>
      </c>
      <c r="CD97" s="58" t="e">
        <f t="shared" si="84"/>
        <v>#DIV/0!</v>
      </c>
      <c r="CE97" s="58" t="e">
        <f t="shared" si="84"/>
        <v>#DIV/0!</v>
      </c>
      <c r="CF97" s="58" t="e">
        <f t="shared" si="84"/>
        <v>#DIV/0!</v>
      </c>
      <c r="CG97" s="58" t="e">
        <f t="shared" si="84"/>
        <v>#DIV/0!</v>
      </c>
      <c r="CH97" s="58" t="e">
        <f t="shared" si="84"/>
        <v>#DIV/0!</v>
      </c>
      <c r="CI97" s="58" t="e">
        <f t="shared" si="84"/>
        <v>#DIV/0!</v>
      </c>
      <c r="CJ97" s="58" t="e">
        <f t="shared" si="84"/>
        <v>#DIV/0!</v>
      </c>
      <c r="CK97" s="58" t="e">
        <f t="shared" si="84"/>
        <v>#DIV/0!</v>
      </c>
      <c r="CL97" s="58" t="e">
        <f t="shared" si="84"/>
        <v>#DIV/0!</v>
      </c>
      <c r="CM97" s="58" t="e">
        <f t="shared" si="84"/>
        <v>#DIV/0!</v>
      </c>
      <c r="CN97" s="58" t="e">
        <f t="shared" si="84"/>
        <v>#DIV/0!</v>
      </c>
      <c r="CO97" s="58" t="e">
        <f t="shared" si="84"/>
        <v>#DIV/0!</v>
      </c>
      <c r="CP97" s="58" t="e">
        <f t="shared" si="84"/>
        <v>#DIV/0!</v>
      </c>
      <c r="CQ97" s="58" t="e">
        <f t="shared" si="84"/>
        <v>#DIV/0!</v>
      </c>
      <c r="CR97" s="58" t="e">
        <f t="shared" si="84"/>
        <v>#DIV/0!</v>
      </c>
      <c r="CS97" s="58" t="e">
        <f t="shared" si="84"/>
        <v>#DIV/0!</v>
      </c>
      <c r="CT97" s="58" t="e">
        <f t="shared" si="84"/>
        <v>#DIV/0!</v>
      </c>
      <c r="CU97" s="58" t="e">
        <f t="shared" si="84"/>
        <v>#DIV/0!</v>
      </c>
      <c r="CV97" s="58" t="e">
        <f t="shared" si="84"/>
        <v>#DIV/0!</v>
      </c>
      <c r="CW97" s="58" t="e">
        <f t="shared" si="84"/>
        <v>#DIV/0!</v>
      </c>
      <c r="CX97" s="58" t="e">
        <f t="shared" si="84"/>
        <v>#DIV/0!</v>
      </c>
      <c r="CY97" s="58" t="e">
        <f t="shared" si="84"/>
        <v>#DIV/0!</v>
      </c>
      <c r="CZ97" s="58" t="e">
        <f t="shared" si="84"/>
        <v>#DIV/0!</v>
      </c>
      <c r="DA97" s="58" t="e">
        <f t="shared" si="84"/>
        <v>#DIV/0!</v>
      </c>
      <c r="DB97" s="58" t="e">
        <f t="shared" si="84"/>
        <v>#DIV/0!</v>
      </c>
      <c r="DC97" s="58" t="e">
        <f t="shared" si="84"/>
        <v>#DIV/0!</v>
      </c>
      <c r="DD97" s="58" t="e">
        <f t="shared" si="84"/>
        <v>#DIV/0!</v>
      </c>
      <c r="DE97" s="58" t="e">
        <f t="shared" si="84"/>
        <v>#DIV/0!</v>
      </c>
      <c r="DF97" s="58" t="e">
        <f t="shared" si="84"/>
        <v>#DIV/0!</v>
      </c>
      <c r="DG97" s="58" t="e">
        <f t="shared" si="84"/>
        <v>#DIV/0!</v>
      </c>
      <c r="DH97" s="58" t="e">
        <f t="shared" si="84"/>
        <v>#DIV/0!</v>
      </c>
      <c r="DI97" s="58" t="e">
        <f t="shared" si="84"/>
        <v>#DIV/0!</v>
      </c>
      <c r="DJ97" s="58" t="e">
        <f t="shared" si="84"/>
        <v>#DIV/0!</v>
      </c>
      <c r="DK97" s="58" t="e">
        <f t="shared" si="84"/>
        <v>#DIV/0!</v>
      </c>
      <c r="DL97" s="58" t="e">
        <f t="shared" si="84"/>
        <v>#DIV/0!</v>
      </c>
      <c r="DM97" s="58" t="e">
        <f t="shared" si="84"/>
        <v>#DIV/0!</v>
      </c>
      <c r="DN97" s="58" t="e">
        <f t="shared" si="84"/>
        <v>#DIV/0!</v>
      </c>
      <c r="DO97" s="58" t="e">
        <f t="shared" si="84"/>
        <v>#DIV/0!</v>
      </c>
      <c r="DP97" s="58" t="e">
        <f t="shared" si="84"/>
        <v>#DIV/0!</v>
      </c>
      <c r="DQ97" s="58" t="e">
        <f t="shared" si="84"/>
        <v>#DIV/0!</v>
      </c>
      <c r="DR97" s="58" t="e">
        <f t="shared" si="84"/>
        <v>#DIV/0!</v>
      </c>
      <c r="DS97" s="58" t="e">
        <f t="shared" si="84"/>
        <v>#DIV/0!</v>
      </c>
      <c r="DT97" s="58" t="e">
        <f t="shared" si="84"/>
        <v>#DIV/0!</v>
      </c>
      <c r="DU97" s="58" t="e">
        <f t="shared" si="84"/>
        <v>#DIV/0!</v>
      </c>
      <c r="DV97" s="58" t="e">
        <f t="shared" si="84"/>
        <v>#DIV/0!</v>
      </c>
      <c r="DW97" s="58" t="e">
        <f t="shared" si="84"/>
        <v>#DIV/0!</v>
      </c>
      <c r="DX97" s="58" t="e">
        <f t="shared" si="84"/>
        <v>#DIV/0!</v>
      </c>
      <c r="DY97" s="58" t="e">
        <f t="shared" si="84"/>
        <v>#DIV/0!</v>
      </c>
      <c r="DZ97" s="58" t="e">
        <f t="shared" si="84"/>
        <v>#DIV/0!</v>
      </c>
      <c r="EA97" s="58" t="e">
        <f t="shared" si="84"/>
        <v>#DIV/0!</v>
      </c>
      <c r="EB97" s="58" t="e">
        <f t="shared" ref="EB97:EP97" si="85">(EB94/EB96)*100</f>
        <v>#DIV/0!</v>
      </c>
      <c r="EC97" s="58" t="e">
        <f t="shared" si="85"/>
        <v>#DIV/0!</v>
      </c>
      <c r="ED97" s="58" t="e">
        <f t="shared" si="85"/>
        <v>#DIV/0!</v>
      </c>
      <c r="EE97" s="58" t="e">
        <f t="shared" si="85"/>
        <v>#DIV/0!</v>
      </c>
      <c r="EF97" s="67" t="e">
        <f t="shared" si="85"/>
        <v>#DIV/0!</v>
      </c>
      <c r="EG97" s="67" t="e">
        <f t="shared" si="85"/>
        <v>#DIV/0!</v>
      </c>
      <c r="EH97" s="67" t="e">
        <f t="shared" si="85"/>
        <v>#DIV/0!</v>
      </c>
      <c r="EI97" s="67" t="e">
        <f t="shared" si="85"/>
        <v>#DIV/0!</v>
      </c>
      <c r="EJ97" s="67" t="e">
        <f t="shared" si="85"/>
        <v>#DIV/0!</v>
      </c>
      <c r="EK97" s="67" t="e">
        <f t="shared" si="85"/>
        <v>#DIV/0!</v>
      </c>
      <c r="EL97" s="67" t="e">
        <f t="shared" si="85"/>
        <v>#DIV/0!</v>
      </c>
      <c r="EM97" s="67" t="e">
        <f t="shared" si="85"/>
        <v>#DIV/0!</v>
      </c>
      <c r="EN97" s="67" t="e">
        <f t="shared" si="85"/>
        <v>#DIV/0!</v>
      </c>
      <c r="EO97" s="67" t="e">
        <f t="shared" si="85"/>
        <v>#DIV/0!</v>
      </c>
      <c r="EP97" s="67" t="e">
        <f t="shared" si="85"/>
        <v>#DIV/0!</v>
      </c>
      <c r="EQ97" s="67">
        <f t="shared" ref="EQ97:EY97" si="86">(EQ94/EQ96)*100</f>
        <v>1.4116818405779077</v>
      </c>
      <c r="ER97" s="67" t="e">
        <f t="shared" si="86"/>
        <v>#DIV/0!</v>
      </c>
      <c r="ES97" s="67" t="e">
        <f t="shared" si="86"/>
        <v>#DIV/0!</v>
      </c>
      <c r="ET97" s="67" t="e">
        <f t="shared" si="86"/>
        <v>#DIV/0!</v>
      </c>
      <c r="EU97" s="67" t="e">
        <f t="shared" si="86"/>
        <v>#DIV/0!</v>
      </c>
      <c r="EV97" s="67" t="e">
        <f t="shared" si="86"/>
        <v>#DIV/0!</v>
      </c>
      <c r="EW97" s="67" t="e">
        <f t="shared" si="86"/>
        <v>#DIV/0!</v>
      </c>
      <c r="EX97" s="67" t="e">
        <f t="shared" si="86"/>
        <v>#DIV/0!</v>
      </c>
      <c r="EY97" s="67" t="e">
        <f t="shared" si="86"/>
        <v>#DIV/0!</v>
      </c>
      <c r="EZ97" s="67" t="e">
        <f t="shared" ref="EZ97:FC97" si="87">(EZ94/EZ96)*100</f>
        <v>#DIV/0!</v>
      </c>
      <c r="FA97" s="67" t="e">
        <f t="shared" si="87"/>
        <v>#DIV/0!</v>
      </c>
      <c r="FB97" s="67" t="e">
        <f t="shared" si="87"/>
        <v>#DIV/0!</v>
      </c>
      <c r="FC97" s="67">
        <f t="shared" si="87"/>
        <v>0.33643533206948495</v>
      </c>
      <c r="FD97" s="67" t="e">
        <f t="shared" ref="FD97:FE97" si="88">(FD94/FD96)*100</f>
        <v>#DIV/0!</v>
      </c>
      <c r="FE97" s="67" t="e">
        <f t="shared" si="88"/>
        <v>#DIV/0!</v>
      </c>
      <c r="FF97" s="67" t="e">
        <f t="shared" ref="FF97:FL97" si="89">(FF94/FF96)*100</f>
        <v>#DIV/0!</v>
      </c>
      <c r="FG97" s="67" t="e">
        <f t="shared" si="89"/>
        <v>#DIV/0!</v>
      </c>
      <c r="FH97" s="67" t="e">
        <f t="shared" si="89"/>
        <v>#DIV/0!</v>
      </c>
      <c r="FI97" s="67">
        <f t="shared" si="89"/>
        <v>-6.5922626749129254</v>
      </c>
      <c r="FJ97" s="67" t="e">
        <f>(FJ94/FJ96)*100</f>
        <v>#DIV/0!</v>
      </c>
      <c r="FK97" s="67" t="e">
        <f t="shared" si="89"/>
        <v>#DIV/0!</v>
      </c>
      <c r="FL97" s="67" t="e">
        <f t="shared" si="89"/>
        <v>#DIV/0!</v>
      </c>
      <c r="FM97" s="67" t="e">
        <f t="shared" ref="FM97:FO97" si="90">(FM94/FM96)*100</f>
        <v>#DIV/0!</v>
      </c>
      <c r="FN97" s="67">
        <f t="shared" si="90"/>
        <v>-4.7214182855393041</v>
      </c>
      <c r="FO97" s="67">
        <f t="shared" si="90"/>
        <v>-3.6561756323873693</v>
      </c>
      <c r="FP97" s="67">
        <f t="shared" ref="FP97:FT97" si="91">(FP94/FP96)*100</f>
        <v>1.4124227830042182</v>
      </c>
      <c r="FQ97" s="67" t="e">
        <f t="shared" si="91"/>
        <v>#DIV/0!</v>
      </c>
      <c r="FR97" s="67" t="e">
        <f t="shared" si="91"/>
        <v>#DIV/0!</v>
      </c>
      <c r="FS97" s="67" t="e">
        <f t="shared" si="91"/>
        <v>#DIV/0!</v>
      </c>
      <c r="FT97" s="67">
        <f t="shared" si="91"/>
        <v>3.9273754720957124</v>
      </c>
      <c r="FU97" s="73"/>
      <c r="FV97" s="73"/>
      <c r="FW97" s="73"/>
      <c r="FX97" s="73"/>
      <c r="FY97" s="5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/>
      <c r="IU97" s="22"/>
      <c r="IV97" s="22"/>
      <c r="IW97" s="22"/>
      <c r="IX97" s="22"/>
      <c r="IY97" s="22"/>
      <c r="IZ97" s="22"/>
      <c r="JA97" s="22"/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2"/>
      <c r="JO97" s="22"/>
      <c r="JP97" s="22"/>
      <c r="JQ97" s="22"/>
      <c r="JR97" s="22"/>
      <c r="JS97" s="22"/>
      <c r="JT97" s="22"/>
      <c r="JU97" s="22"/>
      <c r="JV97" s="22"/>
      <c r="JW97" s="22"/>
      <c r="JX97" s="22"/>
      <c r="JY97" s="22"/>
      <c r="JZ97" s="22"/>
      <c r="KA97" s="22"/>
      <c r="KB97" s="22"/>
      <c r="KC97" s="22"/>
      <c r="KD97" s="22"/>
      <c r="KE97" s="22"/>
      <c r="KF97" s="22"/>
      <c r="KG97" s="22"/>
      <c r="KH97" s="22"/>
      <c r="KI97" s="22"/>
      <c r="KJ97" s="22"/>
      <c r="KK97" s="22"/>
      <c r="KL97" s="22"/>
      <c r="KM97" s="22"/>
      <c r="KN97" s="22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  <c r="LT97" s="22"/>
      <c r="LU97" s="22"/>
      <c r="LV97" s="22"/>
      <c r="LW97" s="22"/>
      <c r="LX97" s="22"/>
      <c r="LY97" s="22"/>
      <c r="LZ97" s="22"/>
      <c r="MA97" s="22"/>
      <c r="MB97" s="22"/>
      <c r="MC97" s="22"/>
      <c r="MD97" s="22"/>
      <c r="ME97" s="22"/>
      <c r="MF97" s="22"/>
      <c r="MG97" s="22"/>
      <c r="MH97" s="22"/>
      <c r="MI97" s="22"/>
      <c r="MJ97" s="22"/>
      <c r="MK97" s="22"/>
      <c r="ML97" s="22"/>
      <c r="MM97" s="22"/>
      <c r="MN97" s="22"/>
      <c r="MO97" s="22"/>
      <c r="MP97" s="22"/>
      <c r="MQ97" s="22"/>
      <c r="MR97" s="22"/>
      <c r="MS97" s="22"/>
      <c r="MT97" s="22"/>
      <c r="MU97" s="22"/>
      <c r="MV97" s="22"/>
      <c r="MW97" s="22"/>
      <c r="MX97" s="22"/>
      <c r="MY97" s="22"/>
      <c r="MZ97" s="22"/>
      <c r="NA97" s="22"/>
      <c r="NB97" s="22"/>
      <c r="NC97" s="22"/>
      <c r="ND97" s="22"/>
      <c r="NE97" s="22"/>
      <c r="NF97" s="22"/>
      <c r="NG97" s="22"/>
      <c r="NH97" s="22"/>
      <c r="NI97" s="22"/>
      <c r="NJ97" s="22"/>
      <c r="NK97" s="22"/>
      <c r="NL97" s="22"/>
      <c r="NM97" s="22"/>
      <c r="NN97" s="22"/>
      <c r="NO97" s="22"/>
      <c r="NP97" s="22"/>
    </row>
    <row r="98" spans="1:380" s="30" customFormat="1" ht="15.75" customHeight="1">
      <c r="A98" s="21" t="s">
        <v>195</v>
      </c>
      <c r="B98" s="29" t="s">
        <v>789</v>
      </c>
      <c r="C98" s="30" t="s">
        <v>831</v>
      </c>
      <c r="D98" s="58" t="e">
        <f t="shared" ref="D98:BO98" si="92">(D95/D96)*100</f>
        <v>#DIV/0!</v>
      </c>
      <c r="E98" s="58" t="e">
        <f t="shared" si="92"/>
        <v>#DIV/0!</v>
      </c>
      <c r="F98" s="58" t="e">
        <f t="shared" si="92"/>
        <v>#DIV/0!</v>
      </c>
      <c r="G98" s="58" t="e">
        <f t="shared" si="92"/>
        <v>#DIV/0!</v>
      </c>
      <c r="H98" s="58" t="e">
        <f t="shared" si="92"/>
        <v>#DIV/0!</v>
      </c>
      <c r="I98" s="58" t="e">
        <f t="shared" si="92"/>
        <v>#DIV/0!</v>
      </c>
      <c r="J98" s="58" t="e">
        <f t="shared" si="92"/>
        <v>#DIV/0!</v>
      </c>
      <c r="K98" s="58" t="e">
        <f t="shared" si="92"/>
        <v>#DIV/0!</v>
      </c>
      <c r="L98" s="58" t="e">
        <f t="shared" si="92"/>
        <v>#DIV/0!</v>
      </c>
      <c r="M98" s="58" t="e">
        <f t="shared" si="92"/>
        <v>#DIV/0!</v>
      </c>
      <c r="N98" s="58" t="e">
        <f t="shared" si="92"/>
        <v>#DIV/0!</v>
      </c>
      <c r="O98" s="58" t="e">
        <f t="shared" si="92"/>
        <v>#DIV/0!</v>
      </c>
      <c r="P98" s="58" t="e">
        <f t="shared" si="92"/>
        <v>#DIV/0!</v>
      </c>
      <c r="Q98" s="58" t="e">
        <f t="shared" si="92"/>
        <v>#DIV/0!</v>
      </c>
      <c r="R98" s="58" t="e">
        <f t="shared" si="92"/>
        <v>#DIV/0!</v>
      </c>
      <c r="S98" s="58" t="e">
        <f t="shared" si="92"/>
        <v>#DIV/0!</v>
      </c>
      <c r="T98" s="58" t="e">
        <f t="shared" si="92"/>
        <v>#DIV/0!</v>
      </c>
      <c r="U98" s="58" t="e">
        <f t="shared" si="92"/>
        <v>#DIV/0!</v>
      </c>
      <c r="V98" s="58" t="e">
        <f t="shared" si="92"/>
        <v>#DIV/0!</v>
      </c>
      <c r="W98" s="58" t="e">
        <f t="shared" si="92"/>
        <v>#DIV/0!</v>
      </c>
      <c r="X98" s="58" t="e">
        <f t="shared" si="92"/>
        <v>#DIV/0!</v>
      </c>
      <c r="Y98" s="58" t="e">
        <f t="shared" si="92"/>
        <v>#DIV/0!</v>
      </c>
      <c r="Z98" s="58" t="e">
        <f t="shared" si="92"/>
        <v>#DIV/0!</v>
      </c>
      <c r="AA98" s="58" t="e">
        <f t="shared" si="92"/>
        <v>#DIV/0!</v>
      </c>
      <c r="AB98" s="58" t="e">
        <f t="shared" si="92"/>
        <v>#DIV/0!</v>
      </c>
      <c r="AC98" s="58" t="e">
        <f t="shared" si="92"/>
        <v>#DIV/0!</v>
      </c>
      <c r="AD98" s="58" t="e">
        <f t="shared" si="92"/>
        <v>#DIV/0!</v>
      </c>
      <c r="AE98" s="58" t="e">
        <f t="shared" si="92"/>
        <v>#DIV/0!</v>
      </c>
      <c r="AF98" s="58" t="e">
        <f t="shared" si="92"/>
        <v>#DIV/0!</v>
      </c>
      <c r="AG98" s="58" t="e">
        <f t="shared" si="92"/>
        <v>#DIV/0!</v>
      </c>
      <c r="AH98" s="58" t="e">
        <f t="shared" si="92"/>
        <v>#DIV/0!</v>
      </c>
      <c r="AI98" s="58" t="e">
        <f t="shared" si="92"/>
        <v>#DIV/0!</v>
      </c>
      <c r="AJ98" s="58" t="e">
        <f t="shared" si="92"/>
        <v>#DIV/0!</v>
      </c>
      <c r="AK98" s="58" t="e">
        <f t="shared" si="92"/>
        <v>#DIV/0!</v>
      </c>
      <c r="AL98" s="58" t="e">
        <f t="shared" si="92"/>
        <v>#DIV/0!</v>
      </c>
      <c r="AM98" s="58" t="e">
        <f t="shared" si="92"/>
        <v>#DIV/0!</v>
      </c>
      <c r="AN98" s="58" t="e">
        <f t="shared" si="92"/>
        <v>#DIV/0!</v>
      </c>
      <c r="AO98" s="58" t="e">
        <f t="shared" si="92"/>
        <v>#DIV/0!</v>
      </c>
      <c r="AP98" s="58" t="e">
        <f t="shared" si="92"/>
        <v>#DIV/0!</v>
      </c>
      <c r="AQ98" s="58" t="e">
        <f t="shared" si="92"/>
        <v>#DIV/0!</v>
      </c>
      <c r="AR98" s="58" t="e">
        <f t="shared" si="92"/>
        <v>#DIV/0!</v>
      </c>
      <c r="AS98" s="58" t="e">
        <f t="shared" si="92"/>
        <v>#DIV/0!</v>
      </c>
      <c r="AT98" s="58" t="e">
        <f t="shared" si="92"/>
        <v>#DIV/0!</v>
      </c>
      <c r="AU98" s="58" t="e">
        <f t="shared" si="92"/>
        <v>#DIV/0!</v>
      </c>
      <c r="AV98" s="58" t="e">
        <f t="shared" si="92"/>
        <v>#DIV/0!</v>
      </c>
      <c r="AW98" s="58" t="e">
        <f t="shared" si="92"/>
        <v>#DIV/0!</v>
      </c>
      <c r="AX98" s="58" t="e">
        <f t="shared" si="92"/>
        <v>#DIV/0!</v>
      </c>
      <c r="AY98" s="58" t="e">
        <f t="shared" si="92"/>
        <v>#DIV/0!</v>
      </c>
      <c r="AZ98" s="58" t="e">
        <f t="shared" si="92"/>
        <v>#DIV/0!</v>
      </c>
      <c r="BA98" s="58" t="e">
        <f t="shared" si="92"/>
        <v>#DIV/0!</v>
      </c>
      <c r="BB98" s="58" t="e">
        <f t="shared" si="92"/>
        <v>#DIV/0!</v>
      </c>
      <c r="BC98" s="58" t="e">
        <f t="shared" si="92"/>
        <v>#DIV/0!</v>
      </c>
      <c r="BD98" s="58" t="e">
        <f t="shared" si="92"/>
        <v>#DIV/0!</v>
      </c>
      <c r="BE98" s="58" t="e">
        <f t="shared" si="92"/>
        <v>#DIV/0!</v>
      </c>
      <c r="BF98" s="58" t="e">
        <f t="shared" si="92"/>
        <v>#DIV/0!</v>
      </c>
      <c r="BG98" s="58" t="e">
        <f t="shared" si="92"/>
        <v>#DIV/0!</v>
      </c>
      <c r="BH98" s="58" t="e">
        <f t="shared" si="92"/>
        <v>#DIV/0!</v>
      </c>
      <c r="BI98" s="58" t="e">
        <f t="shared" si="92"/>
        <v>#DIV/0!</v>
      </c>
      <c r="BJ98" s="58" t="e">
        <f t="shared" si="92"/>
        <v>#DIV/0!</v>
      </c>
      <c r="BK98" s="58" t="e">
        <f t="shared" si="92"/>
        <v>#DIV/0!</v>
      </c>
      <c r="BL98" s="58" t="e">
        <f t="shared" si="92"/>
        <v>#DIV/0!</v>
      </c>
      <c r="BM98" s="58" t="e">
        <f t="shared" si="92"/>
        <v>#DIV/0!</v>
      </c>
      <c r="BN98" s="58" t="e">
        <f t="shared" si="92"/>
        <v>#DIV/0!</v>
      </c>
      <c r="BO98" s="58" t="e">
        <f t="shared" si="92"/>
        <v>#DIV/0!</v>
      </c>
      <c r="BP98" s="58" t="e">
        <f t="shared" ref="BP98:EA98" si="93">(BP95/BP96)*100</f>
        <v>#DIV/0!</v>
      </c>
      <c r="BQ98" s="58" t="e">
        <f t="shared" si="93"/>
        <v>#DIV/0!</v>
      </c>
      <c r="BR98" s="58" t="e">
        <f t="shared" si="93"/>
        <v>#DIV/0!</v>
      </c>
      <c r="BS98" s="58" t="e">
        <f t="shared" si="93"/>
        <v>#DIV/0!</v>
      </c>
      <c r="BT98" s="58" t="e">
        <f t="shared" si="93"/>
        <v>#DIV/0!</v>
      </c>
      <c r="BU98" s="58" t="e">
        <f t="shared" si="93"/>
        <v>#DIV/0!</v>
      </c>
      <c r="BV98" s="58" t="e">
        <f t="shared" si="93"/>
        <v>#DIV/0!</v>
      </c>
      <c r="BW98" s="58" t="e">
        <f t="shared" si="93"/>
        <v>#DIV/0!</v>
      </c>
      <c r="BX98" s="58" t="e">
        <f t="shared" si="93"/>
        <v>#DIV/0!</v>
      </c>
      <c r="BY98" s="58" t="e">
        <f t="shared" si="93"/>
        <v>#DIV/0!</v>
      </c>
      <c r="BZ98" s="58" t="e">
        <f t="shared" si="93"/>
        <v>#DIV/0!</v>
      </c>
      <c r="CA98" s="58" t="e">
        <f t="shared" si="93"/>
        <v>#DIV/0!</v>
      </c>
      <c r="CB98" s="58" t="e">
        <f t="shared" si="93"/>
        <v>#DIV/0!</v>
      </c>
      <c r="CC98" s="58" t="e">
        <f t="shared" si="93"/>
        <v>#DIV/0!</v>
      </c>
      <c r="CD98" s="58" t="e">
        <f t="shared" si="93"/>
        <v>#DIV/0!</v>
      </c>
      <c r="CE98" s="58" t="e">
        <f t="shared" si="93"/>
        <v>#DIV/0!</v>
      </c>
      <c r="CF98" s="58" t="e">
        <f t="shared" si="93"/>
        <v>#DIV/0!</v>
      </c>
      <c r="CG98" s="58" t="e">
        <f t="shared" si="93"/>
        <v>#DIV/0!</v>
      </c>
      <c r="CH98" s="58" t="e">
        <f t="shared" si="93"/>
        <v>#DIV/0!</v>
      </c>
      <c r="CI98" s="58" t="e">
        <f t="shared" si="93"/>
        <v>#DIV/0!</v>
      </c>
      <c r="CJ98" s="58" t="e">
        <f t="shared" si="93"/>
        <v>#DIV/0!</v>
      </c>
      <c r="CK98" s="58" t="e">
        <f t="shared" si="93"/>
        <v>#DIV/0!</v>
      </c>
      <c r="CL98" s="58" t="e">
        <f t="shared" si="93"/>
        <v>#DIV/0!</v>
      </c>
      <c r="CM98" s="58" t="e">
        <f t="shared" si="93"/>
        <v>#DIV/0!</v>
      </c>
      <c r="CN98" s="58" t="e">
        <f t="shared" si="93"/>
        <v>#DIV/0!</v>
      </c>
      <c r="CO98" s="58" t="e">
        <f t="shared" si="93"/>
        <v>#DIV/0!</v>
      </c>
      <c r="CP98" s="58" t="e">
        <f t="shared" si="93"/>
        <v>#DIV/0!</v>
      </c>
      <c r="CQ98" s="58" t="e">
        <f t="shared" si="93"/>
        <v>#DIV/0!</v>
      </c>
      <c r="CR98" s="58" t="e">
        <f t="shared" si="93"/>
        <v>#DIV/0!</v>
      </c>
      <c r="CS98" s="58" t="e">
        <f t="shared" si="93"/>
        <v>#DIV/0!</v>
      </c>
      <c r="CT98" s="58" t="e">
        <f t="shared" si="93"/>
        <v>#DIV/0!</v>
      </c>
      <c r="CU98" s="58" t="e">
        <f t="shared" si="93"/>
        <v>#DIV/0!</v>
      </c>
      <c r="CV98" s="58" t="e">
        <f t="shared" si="93"/>
        <v>#DIV/0!</v>
      </c>
      <c r="CW98" s="58" t="e">
        <f t="shared" si="93"/>
        <v>#DIV/0!</v>
      </c>
      <c r="CX98" s="58" t="e">
        <f t="shared" si="93"/>
        <v>#DIV/0!</v>
      </c>
      <c r="CY98" s="58" t="e">
        <f t="shared" si="93"/>
        <v>#DIV/0!</v>
      </c>
      <c r="CZ98" s="58" t="e">
        <f t="shared" si="93"/>
        <v>#DIV/0!</v>
      </c>
      <c r="DA98" s="58" t="e">
        <f t="shared" si="93"/>
        <v>#DIV/0!</v>
      </c>
      <c r="DB98" s="58" t="e">
        <f t="shared" si="93"/>
        <v>#DIV/0!</v>
      </c>
      <c r="DC98" s="58" t="e">
        <f t="shared" si="93"/>
        <v>#DIV/0!</v>
      </c>
      <c r="DD98" s="58" t="e">
        <f t="shared" si="93"/>
        <v>#DIV/0!</v>
      </c>
      <c r="DE98" s="58" t="e">
        <f t="shared" si="93"/>
        <v>#DIV/0!</v>
      </c>
      <c r="DF98" s="58" t="e">
        <f t="shared" si="93"/>
        <v>#DIV/0!</v>
      </c>
      <c r="DG98" s="58" t="e">
        <f t="shared" si="93"/>
        <v>#DIV/0!</v>
      </c>
      <c r="DH98" s="58" t="e">
        <f t="shared" si="93"/>
        <v>#DIV/0!</v>
      </c>
      <c r="DI98" s="58" t="e">
        <f t="shared" si="93"/>
        <v>#DIV/0!</v>
      </c>
      <c r="DJ98" s="58" t="e">
        <f t="shared" si="93"/>
        <v>#DIV/0!</v>
      </c>
      <c r="DK98" s="58" t="e">
        <f t="shared" si="93"/>
        <v>#DIV/0!</v>
      </c>
      <c r="DL98" s="58" t="e">
        <f t="shared" si="93"/>
        <v>#DIV/0!</v>
      </c>
      <c r="DM98" s="58" t="e">
        <f t="shared" si="93"/>
        <v>#DIV/0!</v>
      </c>
      <c r="DN98" s="58" t="e">
        <f t="shared" si="93"/>
        <v>#DIV/0!</v>
      </c>
      <c r="DO98" s="58" t="e">
        <f t="shared" si="93"/>
        <v>#DIV/0!</v>
      </c>
      <c r="DP98" s="58" t="e">
        <f t="shared" si="93"/>
        <v>#DIV/0!</v>
      </c>
      <c r="DQ98" s="58" t="e">
        <f t="shared" si="93"/>
        <v>#DIV/0!</v>
      </c>
      <c r="DR98" s="58" t="e">
        <f t="shared" si="93"/>
        <v>#DIV/0!</v>
      </c>
      <c r="DS98" s="58" t="e">
        <f t="shared" si="93"/>
        <v>#DIV/0!</v>
      </c>
      <c r="DT98" s="58" t="e">
        <f t="shared" si="93"/>
        <v>#DIV/0!</v>
      </c>
      <c r="DU98" s="58" t="e">
        <f t="shared" si="93"/>
        <v>#DIV/0!</v>
      </c>
      <c r="DV98" s="58" t="e">
        <f t="shared" si="93"/>
        <v>#DIV/0!</v>
      </c>
      <c r="DW98" s="58" t="e">
        <f t="shared" si="93"/>
        <v>#DIV/0!</v>
      </c>
      <c r="DX98" s="58" t="e">
        <f t="shared" si="93"/>
        <v>#DIV/0!</v>
      </c>
      <c r="DY98" s="58" t="e">
        <f t="shared" si="93"/>
        <v>#DIV/0!</v>
      </c>
      <c r="DZ98" s="58" t="e">
        <f t="shared" si="93"/>
        <v>#DIV/0!</v>
      </c>
      <c r="EA98" s="58" t="e">
        <f t="shared" si="93"/>
        <v>#DIV/0!</v>
      </c>
      <c r="EB98" s="58" t="e">
        <f t="shared" ref="EB98:EP98" si="94">(EB95/EB96)*100</f>
        <v>#DIV/0!</v>
      </c>
      <c r="EC98" s="58" t="e">
        <f t="shared" si="94"/>
        <v>#DIV/0!</v>
      </c>
      <c r="ED98" s="58" t="e">
        <f t="shared" si="94"/>
        <v>#DIV/0!</v>
      </c>
      <c r="EE98" s="58" t="e">
        <f t="shared" si="94"/>
        <v>#DIV/0!</v>
      </c>
      <c r="EF98" s="67" t="e">
        <f t="shared" si="94"/>
        <v>#DIV/0!</v>
      </c>
      <c r="EG98" s="67" t="e">
        <f t="shared" si="94"/>
        <v>#DIV/0!</v>
      </c>
      <c r="EH98" s="67" t="e">
        <f t="shared" si="94"/>
        <v>#DIV/0!</v>
      </c>
      <c r="EI98" s="67" t="e">
        <f t="shared" si="94"/>
        <v>#DIV/0!</v>
      </c>
      <c r="EJ98" s="67" t="e">
        <f t="shared" si="94"/>
        <v>#DIV/0!</v>
      </c>
      <c r="EK98" s="67" t="e">
        <f t="shared" si="94"/>
        <v>#DIV/0!</v>
      </c>
      <c r="EL98" s="67" t="e">
        <f t="shared" si="94"/>
        <v>#DIV/0!</v>
      </c>
      <c r="EM98" s="67" t="e">
        <f t="shared" si="94"/>
        <v>#DIV/0!</v>
      </c>
      <c r="EN98" s="67" t="e">
        <f t="shared" si="94"/>
        <v>#DIV/0!</v>
      </c>
      <c r="EO98" s="67" t="e">
        <f t="shared" si="94"/>
        <v>#DIV/0!</v>
      </c>
      <c r="EP98" s="67" t="e">
        <f t="shared" si="94"/>
        <v>#DIV/0!</v>
      </c>
      <c r="EQ98" s="67">
        <f t="shared" ref="EQ98:EY98" si="95">(EQ95/EQ96)*100</f>
        <v>-1.8894941232948226</v>
      </c>
      <c r="ER98" s="67" t="e">
        <f t="shared" si="95"/>
        <v>#DIV/0!</v>
      </c>
      <c r="ES98" s="67" t="e">
        <f t="shared" si="95"/>
        <v>#DIV/0!</v>
      </c>
      <c r="ET98" s="67" t="e">
        <f t="shared" si="95"/>
        <v>#DIV/0!</v>
      </c>
      <c r="EU98" s="67" t="e">
        <f t="shared" si="95"/>
        <v>#DIV/0!</v>
      </c>
      <c r="EV98" s="67" t="e">
        <f t="shared" si="95"/>
        <v>#DIV/0!</v>
      </c>
      <c r="EW98" s="67" t="e">
        <f t="shared" si="95"/>
        <v>#DIV/0!</v>
      </c>
      <c r="EX98" s="67" t="e">
        <f t="shared" si="95"/>
        <v>#DIV/0!</v>
      </c>
      <c r="EY98" s="67" t="e">
        <f t="shared" si="95"/>
        <v>#DIV/0!</v>
      </c>
      <c r="EZ98" s="67" t="e">
        <f t="shared" ref="EZ98:FC98" si="96">(EZ95/EZ96)*100</f>
        <v>#DIV/0!</v>
      </c>
      <c r="FA98" s="67" t="e">
        <f t="shared" si="96"/>
        <v>#DIV/0!</v>
      </c>
      <c r="FB98" s="67" t="e">
        <f t="shared" si="96"/>
        <v>#DIV/0!</v>
      </c>
      <c r="FC98" s="67">
        <f t="shared" si="96"/>
        <v>-2.6233685687379102</v>
      </c>
      <c r="FD98" s="67" t="e">
        <f t="shared" ref="FD98:FE98" si="97">(FD95/FD96)*100</f>
        <v>#DIV/0!</v>
      </c>
      <c r="FE98" s="67" t="e">
        <f t="shared" si="97"/>
        <v>#DIV/0!</v>
      </c>
      <c r="FF98" s="67" t="e">
        <f t="shared" ref="FF98:FL98" si="98">(FF95/FF96)*100</f>
        <v>#DIV/0!</v>
      </c>
      <c r="FG98" s="67" t="e">
        <f t="shared" si="98"/>
        <v>#DIV/0!</v>
      </c>
      <c r="FH98" s="67" t="e">
        <f t="shared" si="98"/>
        <v>#DIV/0!</v>
      </c>
      <c r="FI98" s="67">
        <f t="shared" si="98"/>
        <v>-8.4161857552870902</v>
      </c>
      <c r="FJ98" s="67" t="e">
        <f t="shared" si="98"/>
        <v>#DIV/0!</v>
      </c>
      <c r="FK98" s="67" t="e">
        <f t="shared" si="98"/>
        <v>#DIV/0!</v>
      </c>
      <c r="FL98" s="67" t="e">
        <f t="shared" si="98"/>
        <v>#DIV/0!</v>
      </c>
      <c r="FM98" s="67" t="e">
        <f t="shared" ref="FM98:FO98" si="99">(FM95/FM96)*100</f>
        <v>#DIV/0!</v>
      </c>
      <c r="FN98" s="67">
        <f t="shared" si="99"/>
        <v>-7.7995595833697138</v>
      </c>
      <c r="FO98" s="67">
        <f t="shared" si="99"/>
        <v>-6.8281187996534669</v>
      </c>
      <c r="FP98" s="67">
        <f t="shared" ref="FP98:FT98" si="100">(FP95/FP96)*100</f>
        <v>1.2460176947422659</v>
      </c>
      <c r="FQ98" s="67" t="e">
        <f t="shared" si="100"/>
        <v>#DIV/0!</v>
      </c>
      <c r="FR98" s="67" t="e">
        <f t="shared" si="100"/>
        <v>#DIV/0!</v>
      </c>
      <c r="FS98" s="67" t="e">
        <f t="shared" si="100"/>
        <v>#DIV/0!</v>
      </c>
      <c r="FT98" s="67">
        <f t="shared" si="100"/>
        <v>0.70603221806144323</v>
      </c>
      <c r="FU98" s="73"/>
      <c r="FV98" s="73"/>
      <c r="FW98" s="73"/>
      <c r="FX98" s="73"/>
      <c r="FY98" s="5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  <c r="JO98" s="22"/>
      <c r="JP98" s="22"/>
      <c r="JQ98" s="22"/>
      <c r="JR98" s="22"/>
      <c r="JS98" s="22"/>
      <c r="JT98" s="22"/>
      <c r="JU98" s="22"/>
      <c r="JV98" s="22"/>
      <c r="JW98" s="22"/>
      <c r="JX98" s="22"/>
      <c r="JY98" s="22"/>
      <c r="JZ98" s="22"/>
      <c r="KA98" s="22"/>
      <c r="KB98" s="22"/>
      <c r="KC98" s="22"/>
      <c r="KD98" s="22"/>
      <c r="KE98" s="22"/>
      <c r="KF98" s="22"/>
      <c r="KG98" s="22"/>
      <c r="KH98" s="22"/>
      <c r="KI98" s="22"/>
      <c r="KJ98" s="22"/>
      <c r="KK98" s="22"/>
      <c r="KL98" s="22"/>
      <c r="KM98" s="22"/>
      <c r="KN98" s="22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  <c r="LT98" s="22"/>
      <c r="LU98" s="22"/>
      <c r="LV98" s="22"/>
      <c r="LW98" s="22"/>
      <c r="LX98" s="22"/>
      <c r="LY98" s="22"/>
      <c r="LZ98" s="22"/>
      <c r="MA98" s="22"/>
      <c r="MB98" s="22"/>
      <c r="MC98" s="22"/>
      <c r="MD98" s="22"/>
      <c r="ME98" s="22"/>
      <c r="MF98" s="22"/>
      <c r="MG98" s="22"/>
      <c r="MH98" s="22"/>
      <c r="MI98" s="22"/>
      <c r="MJ98" s="22"/>
      <c r="MK98" s="22"/>
      <c r="ML98" s="22"/>
      <c r="MM98" s="22"/>
      <c r="MN98" s="22"/>
      <c r="MO98" s="22"/>
      <c r="MP98" s="22"/>
      <c r="MQ98" s="22"/>
      <c r="MR98" s="22"/>
      <c r="MS98" s="22"/>
      <c r="MT98" s="22"/>
      <c r="MU98" s="22"/>
      <c r="MV98" s="22"/>
      <c r="MW98" s="22"/>
      <c r="MX98" s="22"/>
      <c r="MY98" s="22"/>
      <c r="MZ98" s="22"/>
      <c r="NA98" s="22"/>
      <c r="NB98" s="22"/>
      <c r="NC98" s="22"/>
      <c r="ND98" s="22"/>
      <c r="NE98" s="22"/>
      <c r="NF98" s="22"/>
      <c r="NG98" s="22"/>
      <c r="NH98" s="22"/>
      <c r="NI98" s="22"/>
      <c r="NJ98" s="22"/>
      <c r="NK98" s="22"/>
      <c r="NL98" s="22"/>
      <c r="NM98" s="22"/>
      <c r="NN98" s="22"/>
      <c r="NO98" s="22"/>
      <c r="NP98" s="22"/>
    </row>
    <row r="99" spans="1:380" s="30" customFormat="1" ht="15.75" customHeight="1">
      <c r="A99" s="21" t="s">
        <v>196</v>
      </c>
      <c r="B99" s="29" t="s">
        <v>790</v>
      </c>
      <c r="C99" s="30" t="s">
        <v>832</v>
      </c>
      <c r="AZ99" s="29"/>
      <c r="BA99" s="29"/>
      <c r="BB99" s="29"/>
      <c r="BC99" s="29"/>
      <c r="BD99" s="29"/>
      <c r="BE99" s="29"/>
      <c r="BF99" s="29"/>
      <c r="BG99" s="29"/>
      <c r="BH99" s="29"/>
      <c r="DD99" s="31"/>
      <c r="DE99" s="31"/>
      <c r="DH99" s="31"/>
      <c r="DI99" s="31"/>
      <c r="DK99" s="31"/>
      <c r="DU99" s="32"/>
      <c r="DV99" s="32"/>
      <c r="EF99" s="43">
        <v>0</v>
      </c>
      <c r="EG99" s="43">
        <v>0</v>
      </c>
      <c r="EH99" s="43">
        <v>0</v>
      </c>
      <c r="EI99" s="43">
        <v>0</v>
      </c>
      <c r="EJ99" s="43">
        <v>0</v>
      </c>
      <c r="EK99" s="43">
        <v>0</v>
      </c>
      <c r="EL99" s="43">
        <v>0</v>
      </c>
      <c r="EM99" s="43">
        <v>0</v>
      </c>
      <c r="EN99" s="43"/>
      <c r="EO99" s="43"/>
      <c r="EP99" s="33"/>
      <c r="EQ99" s="43"/>
      <c r="ER99" s="42">
        <v>0</v>
      </c>
      <c r="ES99" s="42">
        <v>0</v>
      </c>
      <c r="ET99" s="42"/>
      <c r="EU99" s="42">
        <v>0</v>
      </c>
      <c r="EV99" s="42">
        <v>0</v>
      </c>
      <c r="EW99" s="42">
        <v>0</v>
      </c>
      <c r="EX99" s="42">
        <v>0</v>
      </c>
      <c r="EY99" s="42">
        <v>0</v>
      </c>
      <c r="EZ99" s="42"/>
      <c r="FA99" s="42"/>
      <c r="FU99" s="22"/>
      <c r="FV99" s="22"/>
      <c r="FW99" s="22"/>
      <c r="FX99" s="22"/>
      <c r="FY99" s="5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2"/>
      <c r="IU99" s="22"/>
      <c r="IV99" s="22"/>
      <c r="IW99" s="22"/>
      <c r="IX99" s="22"/>
      <c r="IY99" s="22"/>
      <c r="IZ99" s="22"/>
      <c r="JA99" s="22"/>
      <c r="JB99" s="22"/>
      <c r="JC99" s="22"/>
      <c r="JD99" s="22"/>
      <c r="JE99" s="22"/>
      <c r="JF99" s="22"/>
      <c r="JG99" s="22"/>
      <c r="JH99" s="22"/>
      <c r="JI99" s="22"/>
      <c r="JJ99" s="22"/>
      <c r="JK99" s="22"/>
      <c r="JL99" s="22"/>
      <c r="JM99" s="22"/>
      <c r="JN99" s="22"/>
      <c r="JO99" s="22"/>
      <c r="JP99" s="22"/>
      <c r="JQ99" s="22"/>
      <c r="JR99" s="22"/>
      <c r="JS99" s="22"/>
      <c r="JT99" s="22"/>
      <c r="JU99" s="22"/>
      <c r="JV99" s="22"/>
      <c r="JW99" s="22"/>
      <c r="JX99" s="22"/>
      <c r="JY99" s="22"/>
      <c r="JZ99" s="22"/>
      <c r="KA99" s="22"/>
      <c r="KB99" s="22"/>
      <c r="KC99" s="22"/>
      <c r="KD99" s="22"/>
      <c r="KE99" s="22"/>
      <c r="KF99" s="22"/>
      <c r="KG99" s="22"/>
      <c r="KH99" s="22"/>
      <c r="KI99" s="22"/>
      <c r="KJ99" s="22"/>
      <c r="KK99" s="22"/>
      <c r="KL99" s="22"/>
      <c r="KM99" s="22"/>
      <c r="KN99" s="22"/>
      <c r="KO99" s="22"/>
      <c r="KP99" s="22"/>
      <c r="KQ99" s="22"/>
      <c r="KR99" s="22"/>
      <c r="KS99" s="22"/>
      <c r="KT99" s="22"/>
      <c r="KU99" s="22"/>
      <c r="KV99" s="22"/>
      <c r="KW99" s="22"/>
      <c r="KX99" s="22"/>
      <c r="KY99" s="22"/>
      <c r="KZ99" s="22"/>
      <c r="LA99" s="22"/>
      <c r="LB99" s="22"/>
      <c r="LC99" s="22"/>
      <c r="LD99" s="22"/>
      <c r="LE99" s="22"/>
      <c r="LF99" s="22"/>
      <c r="LG99" s="22"/>
      <c r="LH99" s="22"/>
      <c r="LI99" s="22"/>
      <c r="LJ99" s="22"/>
      <c r="LK99" s="22"/>
      <c r="LL99" s="22"/>
      <c r="LM99" s="22"/>
      <c r="LN99" s="22"/>
      <c r="LO99" s="22"/>
      <c r="LP99" s="22"/>
      <c r="LQ99" s="22"/>
      <c r="LR99" s="22"/>
      <c r="LS99" s="22"/>
      <c r="LT99" s="22"/>
      <c r="LU99" s="22"/>
      <c r="LV99" s="22"/>
      <c r="LW99" s="22"/>
      <c r="LX99" s="22"/>
      <c r="LY99" s="22"/>
      <c r="LZ99" s="22"/>
      <c r="MA99" s="22"/>
      <c r="MB99" s="22"/>
      <c r="MC99" s="22"/>
      <c r="MD99" s="22"/>
      <c r="ME99" s="22"/>
      <c r="MF99" s="22"/>
      <c r="MG99" s="22"/>
      <c r="MH99" s="22"/>
      <c r="MI99" s="22"/>
      <c r="MJ99" s="22"/>
      <c r="MK99" s="22"/>
      <c r="ML99" s="22"/>
      <c r="MM99" s="22"/>
      <c r="MN99" s="22"/>
      <c r="MO99" s="22"/>
      <c r="MP99" s="22"/>
      <c r="MQ99" s="22"/>
      <c r="MR99" s="22"/>
      <c r="MS99" s="22"/>
      <c r="MT99" s="22"/>
      <c r="MU99" s="22"/>
      <c r="MV99" s="22"/>
      <c r="MW99" s="22"/>
      <c r="MX99" s="22"/>
      <c r="MY99" s="22"/>
      <c r="MZ99" s="22"/>
      <c r="NA99" s="22"/>
      <c r="NB99" s="22"/>
      <c r="NC99" s="22"/>
      <c r="ND99" s="22"/>
      <c r="NE99" s="22"/>
      <c r="NF99" s="22"/>
      <c r="NG99" s="22"/>
      <c r="NH99" s="22"/>
      <c r="NI99" s="22"/>
      <c r="NJ99" s="22"/>
      <c r="NK99" s="22"/>
      <c r="NL99" s="22"/>
      <c r="NM99" s="22"/>
      <c r="NN99" s="22"/>
      <c r="NO99" s="22"/>
      <c r="NP99" s="22"/>
    </row>
    <row r="100" spans="1:380" s="30" customFormat="1" ht="15.75" customHeight="1">
      <c r="A100" s="21" t="s">
        <v>197</v>
      </c>
      <c r="B100" s="29" t="s">
        <v>791</v>
      </c>
      <c r="C100" s="30" t="s">
        <v>833</v>
      </c>
      <c r="AZ100" s="29"/>
      <c r="BA100" s="29"/>
      <c r="BB100" s="29"/>
      <c r="BC100" s="29"/>
      <c r="BD100" s="29"/>
      <c r="BE100" s="29"/>
      <c r="BF100" s="29"/>
      <c r="BG100" s="29"/>
      <c r="BH100" s="29"/>
      <c r="DD100" s="31"/>
      <c r="DE100" s="31"/>
      <c r="DH100" s="31"/>
      <c r="DI100" s="31"/>
      <c r="DK100" s="31"/>
      <c r="DU100" s="32"/>
      <c r="DV100" s="32"/>
      <c r="EF100" s="43">
        <v>0</v>
      </c>
      <c r="EG100" s="43">
        <v>0</v>
      </c>
      <c r="EH100" s="43">
        <v>0</v>
      </c>
      <c r="EI100" s="43">
        <v>0</v>
      </c>
      <c r="EJ100" s="43">
        <v>0</v>
      </c>
      <c r="EK100" s="43">
        <v>0</v>
      </c>
      <c r="EL100" s="43">
        <v>0</v>
      </c>
      <c r="EM100" s="43">
        <v>0</v>
      </c>
      <c r="EN100" s="43">
        <v>0</v>
      </c>
      <c r="EO100" s="43"/>
      <c r="EP100" s="33"/>
      <c r="EQ100" s="33"/>
      <c r="ER100" s="42">
        <v>0</v>
      </c>
      <c r="ES100" s="42">
        <v>0</v>
      </c>
      <c r="ET100" s="42">
        <v>0</v>
      </c>
      <c r="EU100" s="42">
        <v>0</v>
      </c>
      <c r="EV100" s="42">
        <v>0</v>
      </c>
      <c r="EW100" s="42">
        <v>0</v>
      </c>
      <c r="EX100" s="42">
        <v>0</v>
      </c>
      <c r="EY100" s="42">
        <v>0</v>
      </c>
      <c r="EZ100" s="42">
        <v>0</v>
      </c>
      <c r="FA100" s="42"/>
      <c r="FU100" s="22"/>
      <c r="FV100" s="22"/>
      <c r="FW100" s="22"/>
      <c r="FX100" s="22"/>
      <c r="FY100" s="5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2"/>
      <c r="IU100" s="22"/>
      <c r="IV100" s="22"/>
      <c r="IW100" s="22"/>
      <c r="IX100" s="22"/>
      <c r="IY100" s="22"/>
      <c r="IZ100" s="22"/>
      <c r="JA100" s="22"/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2"/>
      <c r="JO100" s="22"/>
      <c r="JP100" s="22"/>
      <c r="JQ100" s="22"/>
      <c r="JR100" s="22"/>
      <c r="JS100" s="22"/>
      <c r="JT100" s="22"/>
      <c r="JU100" s="22"/>
      <c r="JV100" s="22"/>
      <c r="JW100" s="22"/>
      <c r="JX100" s="22"/>
      <c r="JY100" s="22"/>
      <c r="JZ100" s="22"/>
      <c r="KA100" s="22"/>
      <c r="KB100" s="22"/>
      <c r="KC100" s="22"/>
      <c r="KD100" s="22"/>
      <c r="KE100" s="22"/>
      <c r="KF100" s="22"/>
      <c r="KG100" s="22"/>
      <c r="KH100" s="22"/>
      <c r="KI100" s="22"/>
      <c r="KJ100" s="22"/>
      <c r="KK100" s="22"/>
      <c r="KL100" s="22"/>
      <c r="KM100" s="22"/>
      <c r="KN100" s="22"/>
      <c r="KO100" s="22"/>
      <c r="KP100" s="22"/>
      <c r="KQ100" s="22"/>
      <c r="KR100" s="22"/>
      <c r="KS100" s="22"/>
      <c r="KT100" s="22"/>
      <c r="KU100" s="22"/>
      <c r="KV100" s="22"/>
      <c r="KW100" s="22"/>
      <c r="KX100" s="22"/>
      <c r="KY100" s="22"/>
      <c r="KZ100" s="22"/>
      <c r="LA100" s="22"/>
      <c r="LB100" s="22"/>
      <c r="LC100" s="22"/>
      <c r="LD100" s="22"/>
      <c r="LE100" s="22"/>
      <c r="LF100" s="22"/>
      <c r="LG100" s="22"/>
      <c r="LH100" s="22"/>
      <c r="LI100" s="22"/>
      <c r="LJ100" s="22"/>
      <c r="LK100" s="22"/>
      <c r="LL100" s="22"/>
      <c r="LM100" s="22"/>
      <c r="LN100" s="22"/>
      <c r="LO100" s="22"/>
      <c r="LP100" s="22"/>
      <c r="LQ100" s="22"/>
      <c r="LR100" s="22"/>
      <c r="LS100" s="22"/>
      <c r="LT100" s="22"/>
      <c r="LU100" s="22"/>
      <c r="LV100" s="22"/>
      <c r="LW100" s="22"/>
      <c r="LX100" s="22"/>
      <c r="LY100" s="22"/>
      <c r="LZ100" s="22"/>
      <c r="MA100" s="22"/>
      <c r="MB100" s="22"/>
      <c r="MC100" s="22"/>
      <c r="MD100" s="22"/>
      <c r="ME100" s="22"/>
      <c r="MF100" s="22"/>
      <c r="MG100" s="22"/>
      <c r="MH100" s="22"/>
      <c r="MI100" s="22"/>
      <c r="MJ100" s="22"/>
      <c r="MK100" s="22"/>
      <c r="ML100" s="22"/>
      <c r="MM100" s="22"/>
      <c r="MN100" s="22"/>
      <c r="MO100" s="22"/>
      <c r="MP100" s="22"/>
      <c r="MQ100" s="22"/>
      <c r="MR100" s="22"/>
      <c r="MS100" s="22"/>
      <c r="MT100" s="22"/>
      <c r="MU100" s="22"/>
      <c r="MV100" s="22"/>
      <c r="MW100" s="22"/>
      <c r="MX100" s="22"/>
      <c r="MY100" s="22"/>
      <c r="MZ100" s="22"/>
      <c r="NA100" s="22"/>
      <c r="NB100" s="22"/>
      <c r="NC100" s="22"/>
      <c r="ND100" s="22"/>
      <c r="NE100" s="22"/>
      <c r="NF100" s="22"/>
      <c r="NG100" s="22"/>
      <c r="NH100" s="22"/>
      <c r="NI100" s="22"/>
      <c r="NJ100" s="22"/>
      <c r="NK100" s="22"/>
      <c r="NL100" s="22"/>
      <c r="NM100" s="22"/>
      <c r="NN100" s="22"/>
      <c r="NO100" s="22"/>
      <c r="NP100" s="22"/>
    </row>
    <row r="101" spans="1:380" s="22" customFormat="1" ht="15.75" customHeight="1">
      <c r="A101" s="21" t="s">
        <v>198</v>
      </c>
      <c r="B101" s="21" t="s">
        <v>129</v>
      </c>
      <c r="C101" s="22" t="s">
        <v>496</v>
      </c>
      <c r="D101" s="22">
        <v>63.581558510000008</v>
      </c>
      <c r="E101" s="22">
        <v>62.68567474999999</v>
      </c>
      <c r="F101" s="22">
        <v>37.890799979999997</v>
      </c>
      <c r="G101" s="22">
        <v>121.26861962000001</v>
      </c>
      <c r="H101" s="22">
        <v>299.42526126999996</v>
      </c>
      <c r="I101" s="22">
        <v>116.29200309000001</v>
      </c>
      <c r="J101" s="22">
        <v>266.51208879000001</v>
      </c>
      <c r="K101" s="22">
        <v>51.109744669999998</v>
      </c>
      <c r="L101" s="22">
        <v>59.956358039999998</v>
      </c>
      <c r="M101" s="22">
        <v>200.44034024000001</v>
      </c>
      <c r="N101" s="22">
        <v>132.44503035</v>
      </c>
      <c r="O101" s="22">
        <v>109.87002101</v>
      </c>
      <c r="P101" s="22">
        <v>98.964532359999993</v>
      </c>
      <c r="Q101" s="22">
        <v>39.340642969999998</v>
      </c>
      <c r="R101" s="22">
        <v>51.853223979999996</v>
      </c>
      <c r="S101" s="22">
        <v>83.312107189999992</v>
      </c>
      <c r="T101" s="22">
        <v>323.25713898000004</v>
      </c>
      <c r="U101" s="22">
        <v>48.62063663</v>
      </c>
      <c r="V101" s="22">
        <v>128.80292115999998</v>
      </c>
      <c r="W101" s="22">
        <v>61.263435059999999</v>
      </c>
      <c r="X101" s="22">
        <v>33.409252689999995</v>
      </c>
      <c r="Y101" s="22">
        <v>146.84427101</v>
      </c>
      <c r="Z101" s="22">
        <v>72.676880370000006</v>
      </c>
      <c r="AA101" s="22">
        <v>127.49224640499999</v>
      </c>
      <c r="AB101" s="22">
        <v>100.44655954000001</v>
      </c>
      <c r="AC101" s="22">
        <v>49.961645129999994</v>
      </c>
      <c r="AD101" s="22">
        <v>120.56098008999999</v>
      </c>
      <c r="AE101" s="22">
        <v>226.67486817999998</v>
      </c>
      <c r="AF101" s="22">
        <v>70.499331530000006</v>
      </c>
      <c r="AG101" s="22">
        <v>23.613801780000003</v>
      </c>
      <c r="AH101" s="22">
        <v>91.126352280000006</v>
      </c>
      <c r="AI101" s="22">
        <v>27.149665780000003</v>
      </c>
      <c r="AJ101" s="22">
        <v>8.2346897600000002</v>
      </c>
      <c r="AK101" s="22">
        <v>23.803214239999999</v>
      </c>
      <c r="AL101" s="22">
        <v>40.232906930000006</v>
      </c>
      <c r="AM101" s="22">
        <v>58.161480830000002</v>
      </c>
      <c r="AN101" s="22">
        <v>40.771730169999998</v>
      </c>
      <c r="AO101" s="22">
        <v>12.532364290000002</v>
      </c>
      <c r="AP101" s="22">
        <v>27.645581780000001</v>
      </c>
      <c r="AQ101" s="22">
        <v>55.153402890000002</v>
      </c>
      <c r="AR101" s="22">
        <v>32.884398680000004</v>
      </c>
      <c r="AS101" s="22">
        <v>12.435460999999998</v>
      </c>
      <c r="AT101" s="22">
        <v>19.16821654</v>
      </c>
      <c r="AU101" s="22">
        <v>11.168112820000001</v>
      </c>
      <c r="AV101" s="22">
        <v>15.578937740000001</v>
      </c>
      <c r="AW101" s="22">
        <v>23.711621440000002</v>
      </c>
      <c r="AX101" s="22">
        <v>13.615289220000001</v>
      </c>
      <c r="AY101" s="22">
        <v>11.719487600000001</v>
      </c>
      <c r="AZ101" s="21">
        <v>29.241861200000002</v>
      </c>
      <c r="BA101" s="21">
        <v>18.666935849999998</v>
      </c>
      <c r="BB101" s="21">
        <v>36.640688400000002</v>
      </c>
      <c r="BC101" s="21">
        <v>40.297114280000002</v>
      </c>
      <c r="BD101" s="21">
        <v>54.569089637799991</v>
      </c>
      <c r="BE101" s="21">
        <v>27.439827723000001</v>
      </c>
      <c r="BF101" s="21">
        <v>103.15731572313</v>
      </c>
      <c r="BG101" s="21">
        <v>33.588469540280002</v>
      </c>
      <c r="BH101" s="21">
        <v>33.073358434859998</v>
      </c>
      <c r="BI101" s="22">
        <v>43.657155511669998</v>
      </c>
      <c r="BJ101" s="22">
        <v>95.580305104280001</v>
      </c>
      <c r="BK101" s="22">
        <v>49.72527505803</v>
      </c>
      <c r="BL101" s="22">
        <v>190.03840172440999</v>
      </c>
      <c r="BM101" s="22">
        <v>53.001844517880002</v>
      </c>
      <c r="BN101" s="22">
        <v>67.08894894849</v>
      </c>
      <c r="BO101" s="22">
        <v>126.48776252616001</v>
      </c>
      <c r="BP101" s="22">
        <v>34.266728459299998</v>
      </c>
      <c r="BQ101" s="22">
        <v>147.3961982497508</v>
      </c>
      <c r="BR101" s="22">
        <v>173.63386985583156</v>
      </c>
      <c r="BS101" s="22">
        <v>126.02090581886327</v>
      </c>
      <c r="BT101" s="22">
        <v>122.57964469558915</v>
      </c>
      <c r="BU101" s="22">
        <v>232.14342949946453</v>
      </c>
      <c r="BV101" s="22">
        <v>133.51751283144134</v>
      </c>
      <c r="BW101" s="22">
        <v>200.74286121476484</v>
      </c>
      <c r="BX101" s="22">
        <v>144.44602628921049</v>
      </c>
      <c r="BY101" s="22">
        <v>75.843998636958617</v>
      </c>
      <c r="BZ101" s="22">
        <v>147.10612777770064</v>
      </c>
      <c r="CA101" s="22">
        <v>206.06965235197492</v>
      </c>
      <c r="CB101" s="22">
        <v>106.49885625542413</v>
      </c>
      <c r="CC101" s="22">
        <v>156.45956695036912</v>
      </c>
      <c r="CD101" s="22">
        <v>232.34926405050987</v>
      </c>
      <c r="CE101" s="22">
        <v>207.83244862403342</v>
      </c>
      <c r="CF101" s="22">
        <v>301.52158465485002</v>
      </c>
      <c r="CG101" s="22">
        <v>168.44710888647279</v>
      </c>
      <c r="CH101" s="22">
        <v>161.07193627603675</v>
      </c>
      <c r="CI101" s="22">
        <v>225.60443144802358</v>
      </c>
      <c r="CJ101" s="22">
        <v>215.62892236306402</v>
      </c>
      <c r="CK101" s="22">
        <v>165.06381386862401</v>
      </c>
      <c r="CL101" s="22">
        <v>103.62973270174402</v>
      </c>
      <c r="CM101" s="22">
        <v>192.74307977922399</v>
      </c>
      <c r="CN101" s="22">
        <v>192.45771513334404</v>
      </c>
      <c r="CO101" s="22">
        <v>182.21847706774403</v>
      </c>
      <c r="CP101" s="22">
        <v>176.29694976566401</v>
      </c>
      <c r="CQ101" s="22">
        <v>150.464477044224</v>
      </c>
      <c r="CR101" s="22">
        <v>129.71124578306402</v>
      </c>
      <c r="CS101" s="22">
        <v>195.943090652904</v>
      </c>
      <c r="CT101" s="22">
        <v>137.79145444990402</v>
      </c>
      <c r="CU101" s="22">
        <v>122.97137875606401</v>
      </c>
      <c r="CV101" s="22">
        <v>174.84967862382348</v>
      </c>
      <c r="CW101" s="22">
        <v>163.70457955455285</v>
      </c>
      <c r="CX101" s="22">
        <v>151.97730647241934</v>
      </c>
      <c r="CY101" s="22">
        <v>130.24199737942877</v>
      </c>
      <c r="CZ101" s="22">
        <v>126.44758281299103</v>
      </c>
      <c r="DA101" s="22">
        <v>87.01108576355287</v>
      </c>
      <c r="DB101" s="22">
        <v>302.18795458180239</v>
      </c>
      <c r="DC101" s="22">
        <v>123.36506431475016</v>
      </c>
      <c r="DD101" s="23">
        <v>126.26879726269968</v>
      </c>
      <c r="DE101" s="23">
        <v>347.9815969511485</v>
      </c>
      <c r="DF101" s="22">
        <v>135.43930743225999</v>
      </c>
      <c r="DG101" s="22">
        <v>643.56348985364275</v>
      </c>
      <c r="DH101" s="23">
        <v>379.40728979210991</v>
      </c>
      <c r="DI101" s="23">
        <v>307.11254196376677</v>
      </c>
      <c r="DJ101" s="22">
        <v>413.50311402827236</v>
      </c>
      <c r="DK101" s="23">
        <v>1139.146489005532</v>
      </c>
      <c r="DL101" s="22">
        <v>371.61852166547953</v>
      </c>
      <c r="DM101" s="22">
        <v>681.50806600197814</v>
      </c>
      <c r="DN101" s="22">
        <v>998.93011025764895</v>
      </c>
      <c r="DO101" s="22">
        <v>521.23529240404446</v>
      </c>
      <c r="DP101" s="22">
        <v>817.37995963692242</v>
      </c>
      <c r="DQ101" s="22">
        <v>696.46862039622306</v>
      </c>
      <c r="DR101" s="22">
        <v>729.34584005346528</v>
      </c>
      <c r="DS101" s="22">
        <v>443.93360786368362</v>
      </c>
      <c r="DT101" s="22">
        <v>595.09752458080811</v>
      </c>
      <c r="DU101" s="24">
        <v>551.43987240969363</v>
      </c>
      <c r="DV101" s="24">
        <v>1025.6184796769317</v>
      </c>
      <c r="DW101" s="22">
        <v>541.01073040377366</v>
      </c>
      <c r="DX101" s="22">
        <v>1061.7150593918018</v>
      </c>
      <c r="DY101" s="22">
        <v>1764.0724743678495</v>
      </c>
      <c r="DZ101" s="22">
        <v>1162.2071724914522</v>
      </c>
      <c r="EA101" s="22">
        <v>1102.056044888177</v>
      </c>
      <c r="EB101" s="22">
        <v>1068.6209541919545</v>
      </c>
      <c r="EC101" s="22">
        <v>1383.8681377101689</v>
      </c>
      <c r="ED101" s="22">
        <v>1393.5207272639543</v>
      </c>
      <c r="EE101" s="22">
        <v>1511.2505090509617</v>
      </c>
      <c r="EF101" s="64">
        <f>EF102+EF114</f>
        <v>1363.3470637091959</v>
      </c>
      <c r="EG101" s="64">
        <f t="shared" ref="EG101:FO101" si="101">EG102+EG114</f>
        <v>982.71702747596146</v>
      </c>
      <c r="EH101" s="64">
        <f t="shared" si="101"/>
        <v>1337.7527502736382</v>
      </c>
      <c r="EI101" s="64">
        <f t="shared" si="101"/>
        <v>1056.9210129277385</v>
      </c>
      <c r="EJ101" s="64">
        <f t="shared" si="101"/>
        <v>1589.029551929744</v>
      </c>
      <c r="EK101" s="64">
        <f t="shared" si="101"/>
        <v>1353.0056541805643</v>
      </c>
      <c r="EL101" s="64">
        <f t="shared" si="101"/>
        <v>1523.5341007809855</v>
      </c>
      <c r="EM101" s="64">
        <f t="shared" si="101"/>
        <v>1069.0645164930631</v>
      </c>
      <c r="EN101" s="64">
        <f t="shared" si="101"/>
        <v>1249.8085155230192</v>
      </c>
      <c r="EO101" s="64">
        <f t="shared" si="101"/>
        <v>1599.1571961054919</v>
      </c>
      <c r="EP101" s="64">
        <f t="shared" si="101"/>
        <v>1338.7799375990994</v>
      </c>
      <c r="EQ101" s="64">
        <f t="shared" si="101"/>
        <v>1342.68054469246</v>
      </c>
      <c r="ER101" s="64">
        <f t="shared" si="101"/>
        <v>1644.1267697222679</v>
      </c>
      <c r="ES101" s="64">
        <f t="shared" si="101"/>
        <v>1885.7285224668747</v>
      </c>
      <c r="ET101" s="64">
        <f t="shared" si="101"/>
        <v>1181.082880845079</v>
      </c>
      <c r="EU101" s="64">
        <f t="shared" si="101"/>
        <v>1412.3919248026575</v>
      </c>
      <c r="EV101" s="64">
        <f t="shared" si="101"/>
        <v>1353.5780581723807</v>
      </c>
      <c r="EW101" s="64">
        <f t="shared" si="101"/>
        <v>1365.7353139745173</v>
      </c>
      <c r="EX101" s="64">
        <f t="shared" si="101"/>
        <v>1167.5054025221416</v>
      </c>
      <c r="EY101" s="64">
        <f t="shared" si="101"/>
        <v>712.56376588729961</v>
      </c>
      <c r="EZ101" s="64">
        <f t="shared" si="101"/>
        <v>2398.8137331671519</v>
      </c>
      <c r="FA101" s="64">
        <f t="shared" si="101"/>
        <v>1230.6974268463341</v>
      </c>
      <c r="FB101" s="64">
        <f t="shared" si="101"/>
        <v>1087.6579730412495</v>
      </c>
      <c r="FC101" s="64">
        <f t="shared" si="101"/>
        <v>1086.4495916639762</v>
      </c>
      <c r="FD101" s="64">
        <f t="shared" si="101"/>
        <v>1222.6262020483373</v>
      </c>
      <c r="FE101" s="64">
        <f t="shared" si="101"/>
        <v>1489.7221242326984</v>
      </c>
      <c r="FF101" s="64">
        <f t="shared" si="101"/>
        <v>1559.0371151631607</v>
      </c>
      <c r="FG101" s="64">
        <f t="shared" si="101"/>
        <v>1757.5315715574136</v>
      </c>
      <c r="FH101" s="64">
        <f t="shared" si="101"/>
        <v>1318.6395813140193</v>
      </c>
      <c r="FI101" s="64">
        <f t="shared" si="101"/>
        <v>1965.0220166008426</v>
      </c>
      <c r="FJ101" s="64">
        <f t="shared" si="101"/>
        <v>1736.8651038601229</v>
      </c>
      <c r="FK101" s="64">
        <f t="shared" si="101"/>
        <v>819.20340757193571</v>
      </c>
      <c r="FL101" s="64">
        <f t="shared" si="101"/>
        <v>841.52003432359288</v>
      </c>
      <c r="FM101" s="64">
        <f t="shared" si="101"/>
        <v>3581.8028280266803</v>
      </c>
      <c r="FN101" s="64">
        <f t="shared" si="101"/>
        <v>884.75606652791407</v>
      </c>
      <c r="FO101" s="64">
        <f t="shared" si="101"/>
        <v>2462.9436431241279</v>
      </c>
      <c r="FP101" s="64">
        <f t="shared" ref="FP101:FT101" si="102">FP102+FP114</f>
        <v>3511.7411387507527</v>
      </c>
      <c r="FQ101" s="64">
        <f t="shared" si="102"/>
        <v>1721.325226636975</v>
      </c>
      <c r="FR101" s="64">
        <f t="shared" si="102"/>
        <v>1751.1817991752964</v>
      </c>
      <c r="FS101" s="64">
        <f t="shared" si="102"/>
        <v>5767.8896079603373</v>
      </c>
      <c r="FT101" s="64">
        <f t="shared" si="102"/>
        <v>1137.6118785252686</v>
      </c>
      <c r="FU101" s="64"/>
      <c r="FV101" s="64"/>
      <c r="FW101" s="64"/>
      <c r="FX101" s="64"/>
      <c r="FY101" s="5"/>
      <c r="GA101" s="26"/>
      <c r="GB101" s="26"/>
      <c r="GC101" s="26"/>
      <c r="GD101" s="26"/>
    </row>
    <row r="102" spans="1:380" s="22" customFormat="1" ht="15.75" customHeight="1">
      <c r="A102" s="21" t="s">
        <v>199</v>
      </c>
      <c r="B102" s="21" t="s">
        <v>130</v>
      </c>
      <c r="C102" s="22" t="s">
        <v>497</v>
      </c>
      <c r="D102" s="22">
        <v>44.282644230000002</v>
      </c>
      <c r="E102" s="22">
        <v>30.518569279999998</v>
      </c>
      <c r="F102" s="22">
        <v>29.334614779999999</v>
      </c>
      <c r="G102" s="22">
        <v>67.834558020000003</v>
      </c>
      <c r="H102" s="22">
        <v>239.31452360999998</v>
      </c>
      <c r="I102" s="22">
        <v>97.291851730000005</v>
      </c>
      <c r="J102" s="22">
        <v>179.42837413999999</v>
      </c>
      <c r="K102" s="22">
        <v>42.261842889999997</v>
      </c>
      <c r="L102" s="22">
        <v>39.03841371</v>
      </c>
      <c r="M102" s="22">
        <v>134.42673409</v>
      </c>
      <c r="N102" s="22">
        <v>103.47473245</v>
      </c>
      <c r="O102" s="22">
        <v>93.788213749999997</v>
      </c>
      <c r="P102" s="22">
        <v>74.095468310000001</v>
      </c>
      <c r="Q102" s="22">
        <v>8.6060965399999994</v>
      </c>
      <c r="R102" s="22">
        <v>43.159506350000001</v>
      </c>
      <c r="S102" s="22">
        <v>55.803408289999993</v>
      </c>
      <c r="T102" s="22">
        <v>224.65708612</v>
      </c>
      <c r="U102" s="22">
        <v>37.67616357</v>
      </c>
      <c r="V102" s="22">
        <v>114.63661551999998</v>
      </c>
      <c r="W102" s="22">
        <v>37.315549929999996</v>
      </c>
      <c r="X102" s="22">
        <v>27.158616149999993</v>
      </c>
      <c r="Y102" s="22">
        <v>88.974792690000001</v>
      </c>
      <c r="Z102" s="22">
        <v>31.175577120000003</v>
      </c>
      <c r="AA102" s="22">
        <v>120.39666819499999</v>
      </c>
      <c r="AB102" s="22">
        <v>95.861352050000008</v>
      </c>
      <c r="AC102" s="22">
        <v>36.849316719999997</v>
      </c>
      <c r="AD102" s="22">
        <v>40.908933729999994</v>
      </c>
      <c r="AE102" s="22">
        <v>179.11596983999999</v>
      </c>
      <c r="AF102" s="22">
        <v>58.429990670000002</v>
      </c>
      <c r="AG102" s="22">
        <v>17.258153060000001</v>
      </c>
      <c r="AH102" s="22">
        <v>62.331146770000004</v>
      </c>
      <c r="AI102" s="22">
        <v>7.2514938600000001</v>
      </c>
      <c r="AJ102" s="22">
        <v>6.8086750500000006</v>
      </c>
      <c r="AK102" s="22">
        <v>6.0914274500000003</v>
      </c>
      <c r="AL102" s="22">
        <v>35.508134930000004</v>
      </c>
      <c r="AM102" s="22">
        <v>55.31015833</v>
      </c>
      <c r="AN102" s="22">
        <v>18.224376429999996</v>
      </c>
      <c r="AO102" s="22">
        <v>9.7621103400000013</v>
      </c>
      <c r="AP102" s="22">
        <v>8.1933127100000007</v>
      </c>
      <c r="AQ102" s="22">
        <v>42.17409438</v>
      </c>
      <c r="AR102" s="22">
        <v>9.8573140200000005</v>
      </c>
      <c r="AS102" s="22">
        <v>9.7568551299999982</v>
      </c>
      <c r="AT102" s="22">
        <v>7.2123987700000001</v>
      </c>
      <c r="AU102" s="22">
        <v>5.1124504100000001</v>
      </c>
      <c r="AV102" s="22">
        <v>8.2422382200000008</v>
      </c>
      <c r="AW102" s="22">
        <v>7.3458852400000003</v>
      </c>
      <c r="AX102" s="22">
        <v>7.2543155800000001</v>
      </c>
      <c r="AY102" s="22">
        <v>4.2355494499999997</v>
      </c>
      <c r="AZ102" s="21">
        <v>8.878367840000001</v>
      </c>
      <c r="BA102" s="21">
        <v>12.738415549999999</v>
      </c>
      <c r="BB102" s="21">
        <v>8.6362566100000002</v>
      </c>
      <c r="BC102" s="21">
        <v>11.652282790000001</v>
      </c>
      <c r="BD102" s="21">
        <v>41.936533289999993</v>
      </c>
      <c r="BE102" s="21">
        <v>12.074416942999999</v>
      </c>
      <c r="BF102" s="21">
        <v>10.461027680000001</v>
      </c>
      <c r="BG102" s="21">
        <v>19.377899939999999</v>
      </c>
      <c r="BH102" s="21">
        <v>18.365111942879999</v>
      </c>
      <c r="BI102" s="22">
        <v>30.587611969999998</v>
      </c>
      <c r="BJ102" s="22">
        <v>19.999171063280002</v>
      </c>
      <c r="BK102" s="22">
        <v>11.98131512432</v>
      </c>
      <c r="BL102" s="22">
        <v>102.01027397999999</v>
      </c>
      <c r="BM102" s="22">
        <v>26.04077041</v>
      </c>
      <c r="BN102" s="22">
        <v>25.488407369999997</v>
      </c>
      <c r="BO102" s="22">
        <v>72.389442302000006</v>
      </c>
      <c r="BP102" s="22">
        <v>14.12109811</v>
      </c>
      <c r="BQ102" s="22">
        <v>42.0396947788971</v>
      </c>
      <c r="BR102" s="22">
        <v>86.353112014251579</v>
      </c>
      <c r="BS102" s="22">
        <v>73.195043698463266</v>
      </c>
      <c r="BT102" s="22">
        <v>58.734439950309152</v>
      </c>
      <c r="BU102" s="22">
        <v>76.879886782264464</v>
      </c>
      <c r="BV102" s="22">
        <v>88.470913260561332</v>
      </c>
      <c r="BW102" s="22">
        <v>100.22107339596479</v>
      </c>
      <c r="BX102" s="22">
        <v>59.9693627029705</v>
      </c>
      <c r="BY102" s="22">
        <v>37.269435565238624</v>
      </c>
      <c r="BZ102" s="22">
        <v>46.110382019980655</v>
      </c>
      <c r="CA102" s="22">
        <v>102.85231056459493</v>
      </c>
      <c r="CB102" s="22">
        <v>88.445989647744128</v>
      </c>
      <c r="CC102" s="22">
        <v>55.193937004069127</v>
      </c>
      <c r="CD102" s="22">
        <v>170.75332617501789</v>
      </c>
      <c r="CE102" s="22">
        <v>138.9525926948734</v>
      </c>
      <c r="CF102" s="22">
        <v>73.157763668130031</v>
      </c>
      <c r="CG102" s="22">
        <v>106.2380228335528</v>
      </c>
      <c r="CH102" s="22">
        <v>62.973483387236762</v>
      </c>
      <c r="CI102" s="22">
        <v>93.733848543228504</v>
      </c>
      <c r="CJ102" s="22">
        <v>130.05657118682402</v>
      </c>
      <c r="CK102" s="22">
        <v>77.704284352984018</v>
      </c>
      <c r="CL102" s="22">
        <v>60.916160890144013</v>
      </c>
      <c r="CM102" s="22">
        <v>101.617180782464</v>
      </c>
      <c r="CN102" s="22">
        <v>106.00103835174401</v>
      </c>
      <c r="CO102" s="22">
        <v>134.04953091142403</v>
      </c>
      <c r="CP102" s="22">
        <v>76.109241925344008</v>
      </c>
      <c r="CQ102" s="22">
        <v>65.531221900344008</v>
      </c>
      <c r="CR102" s="22">
        <v>27.502254744520005</v>
      </c>
      <c r="CS102" s="22">
        <v>72.142372510480001</v>
      </c>
      <c r="CT102" s="22">
        <v>39.724083888880003</v>
      </c>
      <c r="CU102" s="22">
        <v>20.094883578599998</v>
      </c>
      <c r="CV102" s="22">
        <v>88.030779226503483</v>
      </c>
      <c r="CW102" s="22">
        <v>98.488390185032856</v>
      </c>
      <c r="CX102" s="22">
        <v>98.609920098379348</v>
      </c>
      <c r="CY102" s="22">
        <v>61.196315321428777</v>
      </c>
      <c r="CZ102" s="22">
        <v>61.167720030471031</v>
      </c>
      <c r="DA102" s="22">
        <v>51.129255034032873</v>
      </c>
      <c r="DB102" s="22">
        <v>215.0892833451224</v>
      </c>
      <c r="DC102" s="22">
        <v>69.283792898230146</v>
      </c>
      <c r="DD102" s="23">
        <v>76.006317361499683</v>
      </c>
      <c r="DE102" s="23">
        <v>163.31789505952855</v>
      </c>
      <c r="DF102" s="22">
        <v>35.731265006459999</v>
      </c>
      <c r="DG102" s="22">
        <v>436.76859215184282</v>
      </c>
      <c r="DH102" s="23">
        <v>195.74530787736995</v>
      </c>
      <c r="DI102" s="23">
        <v>125.02778567898677</v>
      </c>
      <c r="DJ102" s="22">
        <v>142.23964078239231</v>
      </c>
      <c r="DK102" s="23">
        <v>816.74068169573195</v>
      </c>
      <c r="DL102" s="22">
        <v>117.41967754623951</v>
      </c>
      <c r="DM102" s="22">
        <v>405.89322615924084</v>
      </c>
      <c r="DN102" s="22">
        <v>710.57961025966699</v>
      </c>
      <c r="DO102" s="22">
        <v>293.76979929447185</v>
      </c>
      <c r="DP102" s="22">
        <v>554.92040715511507</v>
      </c>
      <c r="DQ102" s="22">
        <v>538.07002151838412</v>
      </c>
      <c r="DR102" s="22">
        <v>334.56221937372305</v>
      </c>
      <c r="DS102" s="22">
        <v>285.8351399512236</v>
      </c>
      <c r="DT102" s="22">
        <v>332.22050765796013</v>
      </c>
      <c r="DU102" s="24">
        <v>238.37844580072363</v>
      </c>
      <c r="DV102" s="24">
        <v>660.46653033561563</v>
      </c>
      <c r="DW102" s="22">
        <v>258.96822562708223</v>
      </c>
      <c r="DX102" s="22">
        <v>415.02693179236877</v>
      </c>
      <c r="DY102" s="22">
        <v>1286.5178498282726</v>
      </c>
      <c r="DZ102" s="22">
        <v>628.67354543196677</v>
      </c>
      <c r="EA102" s="22">
        <v>729.19434970187342</v>
      </c>
      <c r="EB102" s="22">
        <v>563.04704773461992</v>
      </c>
      <c r="EC102" s="22">
        <v>636.26388459599525</v>
      </c>
      <c r="ED102" s="22">
        <v>677.01569193604439</v>
      </c>
      <c r="EE102" s="22">
        <v>1028.9891424807763</v>
      </c>
      <c r="EF102" s="64">
        <f>EF103+EF109</f>
        <v>597.10069808053083</v>
      </c>
      <c r="EG102" s="64">
        <f t="shared" ref="EG102:FO102" si="103">EG103+EG109</f>
        <v>441.28107503244087</v>
      </c>
      <c r="EH102" s="64">
        <f t="shared" si="103"/>
        <v>799.36256017634207</v>
      </c>
      <c r="EI102" s="64">
        <f t="shared" si="103"/>
        <v>564.25845836001406</v>
      </c>
      <c r="EJ102" s="64">
        <f t="shared" si="103"/>
        <v>727.49890130504559</v>
      </c>
      <c r="EK102" s="64">
        <f t="shared" si="103"/>
        <v>681.99044808676797</v>
      </c>
      <c r="EL102" s="64">
        <f t="shared" si="103"/>
        <v>651.60986270617889</v>
      </c>
      <c r="EM102" s="64">
        <f t="shared" si="103"/>
        <v>627.59290144513682</v>
      </c>
      <c r="EN102" s="64">
        <f t="shared" si="103"/>
        <v>610.14313854191494</v>
      </c>
      <c r="EO102" s="64">
        <f t="shared" si="103"/>
        <v>694.27452886449964</v>
      </c>
      <c r="EP102" s="64">
        <f t="shared" si="103"/>
        <v>677.37428010445649</v>
      </c>
      <c r="EQ102" s="64">
        <f t="shared" si="103"/>
        <v>690.11162925262079</v>
      </c>
      <c r="ER102" s="64">
        <f t="shared" si="103"/>
        <v>707.25293756200915</v>
      </c>
      <c r="ES102" s="64">
        <f t="shared" si="103"/>
        <v>653.49631140022507</v>
      </c>
      <c r="ET102" s="64">
        <f t="shared" si="103"/>
        <v>688.15848938065278</v>
      </c>
      <c r="EU102" s="64">
        <f t="shared" si="103"/>
        <v>769.60282876792292</v>
      </c>
      <c r="EV102" s="64">
        <f t="shared" si="103"/>
        <v>836.97414734592928</v>
      </c>
      <c r="EW102" s="64">
        <f t="shared" si="103"/>
        <v>998.97022675544497</v>
      </c>
      <c r="EX102" s="64">
        <f t="shared" si="103"/>
        <v>664.33935838088894</v>
      </c>
      <c r="EY102" s="64">
        <f t="shared" si="103"/>
        <v>482.62103766040099</v>
      </c>
      <c r="EZ102" s="64">
        <f t="shared" si="103"/>
        <v>853.56966812269968</v>
      </c>
      <c r="FA102" s="64">
        <f t="shared" si="103"/>
        <v>617.35238055874993</v>
      </c>
      <c r="FB102" s="64">
        <f t="shared" si="103"/>
        <v>594.67919107646617</v>
      </c>
      <c r="FC102" s="64">
        <f t="shared" si="103"/>
        <v>549.1437392628593</v>
      </c>
      <c r="FD102" s="64">
        <f t="shared" si="103"/>
        <v>814.40980619621405</v>
      </c>
      <c r="FE102" s="64">
        <f t="shared" si="103"/>
        <v>570.82422322733328</v>
      </c>
      <c r="FF102" s="64">
        <f t="shared" si="103"/>
        <v>718.23344933156102</v>
      </c>
      <c r="FG102" s="64">
        <f t="shared" si="103"/>
        <v>957.66220825023333</v>
      </c>
      <c r="FH102" s="64">
        <f t="shared" si="103"/>
        <v>664.15970475679285</v>
      </c>
      <c r="FI102" s="64">
        <f t="shared" si="103"/>
        <v>1539.7843864604877</v>
      </c>
      <c r="FJ102" s="64">
        <f t="shared" si="103"/>
        <v>1038.1171394377873</v>
      </c>
      <c r="FK102" s="64">
        <f t="shared" si="103"/>
        <v>617.49800609025363</v>
      </c>
      <c r="FL102" s="64">
        <f t="shared" si="103"/>
        <v>581.09147937024522</v>
      </c>
      <c r="FM102" s="64">
        <f t="shared" si="103"/>
        <v>1371.4504745042777</v>
      </c>
      <c r="FN102" s="64">
        <f t="shared" si="103"/>
        <v>578.27771358080258</v>
      </c>
      <c r="FO102" s="64">
        <f t="shared" si="103"/>
        <v>843.58492352985263</v>
      </c>
      <c r="FP102" s="64">
        <f t="shared" ref="FP102:FT102" si="104">FP103+FP109</f>
        <v>1298.2848794602332</v>
      </c>
      <c r="FQ102" s="64">
        <f t="shared" si="104"/>
        <v>849.58367910961738</v>
      </c>
      <c r="FR102" s="64">
        <f t="shared" si="104"/>
        <v>740.59552892849104</v>
      </c>
      <c r="FS102" s="64">
        <f t="shared" si="104"/>
        <v>4040.259534842864</v>
      </c>
      <c r="FT102" s="64">
        <f t="shared" si="104"/>
        <v>743.74197839724957</v>
      </c>
      <c r="FU102" s="64"/>
      <c r="FV102" s="64"/>
      <c r="FW102" s="64"/>
      <c r="FX102" s="64"/>
      <c r="FY102" s="5"/>
      <c r="GA102" s="26"/>
      <c r="GB102" s="26"/>
      <c r="GC102" s="26"/>
      <c r="GD102" s="26"/>
    </row>
    <row r="103" spans="1:380" s="22" customFormat="1" ht="15.75" customHeight="1">
      <c r="A103" s="21" t="s">
        <v>200</v>
      </c>
      <c r="B103" s="21" t="s">
        <v>131</v>
      </c>
      <c r="C103" s="22" t="s">
        <v>498</v>
      </c>
      <c r="D103" s="22">
        <v>43.379601579999999</v>
      </c>
      <c r="E103" s="22">
        <v>29.589055479999999</v>
      </c>
      <c r="F103" s="22">
        <v>28.261315329999999</v>
      </c>
      <c r="G103" s="22">
        <v>67.609229960000008</v>
      </c>
      <c r="H103" s="22">
        <v>239.08065893999998</v>
      </c>
      <c r="I103" s="22">
        <v>97.175362010000001</v>
      </c>
      <c r="J103" s="22">
        <v>178.79716191</v>
      </c>
      <c r="K103" s="22">
        <v>41.998054179999997</v>
      </c>
      <c r="L103" s="22">
        <v>38.820050729999998</v>
      </c>
      <c r="M103" s="22">
        <v>133.63225453999999</v>
      </c>
      <c r="N103" s="22">
        <v>102.2933307</v>
      </c>
      <c r="O103" s="22">
        <v>93.623819650000002</v>
      </c>
      <c r="P103" s="22">
        <v>73.145642240000001</v>
      </c>
      <c r="Q103" s="22">
        <v>7.1138837599999993</v>
      </c>
      <c r="R103" s="22">
        <v>42.371208799999998</v>
      </c>
      <c r="S103" s="22">
        <v>55.618664389999992</v>
      </c>
      <c r="T103" s="22">
        <v>221.84268123000001</v>
      </c>
      <c r="U103" s="22">
        <v>36.683693939999998</v>
      </c>
      <c r="V103" s="22">
        <v>114.14113197999998</v>
      </c>
      <c r="W103" s="22">
        <v>36.980515019999999</v>
      </c>
      <c r="X103" s="22">
        <v>27.078712159999995</v>
      </c>
      <c r="Y103" s="22">
        <v>88.753067060000006</v>
      </c>
      <c r="Z103" s="22">
        <v>31.110311850000002</v>
      </c>
      <c r="AA103" s="22">
        <v>120.27127815999999</v>
      </c>
      <c r="AB103" s="22">
        <v>90.517950920000004</v>
      </c>
      <c r="AC103" s="22">
        <v>36.485024779999996</v>
      </c>
      <c r="AD103" s="22">
        <v>40.515186189999994</v>
      </c>
      <c r="AE103" s="22">
        <v>179.07577058999999</v>
      </c>
      <c r="AF103" s="22">
        <v>58.364529860000005</v>
      </c>
      <c r="AG103" s="22">
        <v>17.153864070000001</v>
      </c>
      <c r="AH103" s="22">
        <v>62.102384000000001</v>
      </c>
      <c r="AI103" s="22">
        <v>7.0033859999999999</v>
      </c>
      <c r="AJ103" s="22">
        <v>6.4601957400000005</v>
      </c>
      <c r="AK103" s="22">
        <v>6.0914274500000003</v>
      </c>
      <c r="AL103" s="22">
        <v>34.675455240000005</v>
      </c>
      <c r="AM103" s="22">
        <v>55.06276115</v>
      </c>
      <c r="AN103" s="22">
        <v>17.543522449999998</v>
      </c>
      <c r="AO103" s="22">
        <v>9.4405963700000015</v>
      </c>
      <c r="AP103" s="22">
        <v>8.0530794300000004</v>
      </c>
      <c r="AQ103" s="22">
        <v>42.130326369999999</v>
      </c>
      <c r="AR103" s="22">
        <v>9.2570756999999997</v>
      </c>
      <c r="AS103" s="22">
        <v>9.611327219999998</v>
      </c>
      <c r="AT103" s="22">
        <v>7.0053431599999998</v>
      </c>
      <c r="AU103" s="22">
        <v>4.7888820000000001</v>
      </c>
      <c r="AV103" s="22">
        <v>7.8275524500000015</v>
      </c>
      <c r="AW103" s="22">
        <v>6.9645814000000001</v>
      </c>
      <c r="AX103" s="22">
        <v>7.2543155800000001</v>
      </c>
      <c r="AY103" s="22">
        <v>4.05184663</v>
      </c>
      <c r="AZ103" s="21">
        <v>8.8605478400000006</v>
      </c>
      <c r="BA103" s="21">
        <v>12.738415549999999</v>
      </c>
      <c r="BB103" s="21">
        <v>8.6362566100000002</v>
      </c>
      <c r="BC103" s="21">
        <v>11.15749974</v>
      </c>
      <c r="BD103" s="21">
        <v>41.919168379999995</v>
      </c>
      <c r="BE103" s="21">
        <v>12.074416942999999</v>
      </c>
      <c r="BF103" s="21">
        <v>10.43872146</v>
      </c>
      <c r="BG103" s="21">
        <v>19.377899939999999</v>
      </c>
      <c r="BH103" s="21">
        <v>17.822439629999998</v>
      </c>
      <c r="BI103" s="22">
        <v>30.587611969999998</v>
      </c>
      <c r="BJ103" s="22">
        <v>19.645392260000001</v>
      </c>
      <c r="BK103" s="22">
        <v>11.75294922</v>
      </c>
      <c r="BL103" s="22">
        <v>102.00907402</v>
      </c>
      <c r="BM103" s="22">
        <v>26.04077041</v>
      </c>
      <c r="BN103" s="22">
        <v>25.488407369999997</v>
      </c>
      <c r="BO103" s="22">
        <v>72.389442302000006</v>
      </c>
      <c r="BP103" s="22">
        <v>14.12109811</v>
      </c>
      <c r="BQ103" s="22">
        <v>42.0396947788971</v>
      </c>
      <c r="BR103" s="22">
        <v>86.353112014251579</v>
      </c>
      <c r="BS103" s="22">
        <v>72.67652579798326</v>
      </c>
      <c r="BT103" s="22">
        <v>58.734439950309152</v>
      </c>
      <c r="BU103" s="22">
        <v>76.879886782264464</v>
      </c>
      <c r="BV103" s="22">
        <v>59.693504416854573</v>
      </c>
      <c r="BW103" s="22">
        <v>100.16473554932479</v>
      </c>
      <c r="BX103" s="22">
        <v>59.9693627029705</v>
      </c>
      <c r="BY103" s="22">
        <v>36.938739816778622</v>
      </c>
      <c r="BZ103" s="22">
        <v>45.759805975420655</v>
      </c>
      <c r="CA103" s="22">
        <v>102.56022903359494</v>
      </c>
      <c r="CB103" s="22">
        <v>87.884359340744126</v>
      </c>
      <c r="CC103" s="22">
        <v>54.683667529249128</v>
      </c>
      <c r="CD103" s="22">
        <v>170.75332617501789</v>
      </c>
      <c r="CE103" s="22">
        <v>138.91295538603339</v>
      </c>
      <c r="CF103" s="22">
        <v>73.14259698677003</v>
      </c>
      <c r="CG103" s="22">
        <v>105.9912882797128</v>
      </c>
      <c r="CH103" s="22">
        <v>62.645083384756759</v>
      </c>
      <c r="CI103" s="22">
        <v>93.733848543228504</v>
      </c>
      <c r="CJ103" s="22">
        <v>129.85694160906402</v>
      </c>
      <c r="CK103" s="22">
        <v>77.704284352984018</v>
      </c>
      <c r="CL103" s="22">
        <v>60.877865881344015</v>
      </c>
      <c r="CM103" s="22">
        <v>101.39440150282401</v>
      </c>
      <c r="CN103" s="22">
        <v>105.77958628430402</v>
      </c>
      <c r="CO103" s="22">
        <v>134.04953091142403</v>
      </c>
      <c r="CP103" s="22">
        <v>76.109241925344008</v>
      </c>
      <c r="CQ103" s="22">
        <v>65.403199137264011</v>
      </c>
      <c r="CR103" s="22">
        <v>27.502254744520005</v>
      </c>
      <c r="CS103" s="22">
        <v>72.142372510480001</v>
      </c>
      <c r="CT103" s="22">
        <v>39.626498402320003</v>
      </c>
      <c r="CU103" s="22">
        <v>20.094883578599998</v>
      </c>
      <c r="CV103" s="22">
        <v>87.973437446823482</v>
      </c>
      <c r="CW103" s="22">
        <v>98.488390185032856</v>
      </c>
      <c r="CX103" s="22">
        <v>98.609920098379348</v>
      </c>
      <c r="CY103" s="22">
        <v>61.196315321428777</v>
      </c>
      <c r="CZ103" s="22">
        <v>60.897465013271031</v>
      </c>
      <c r="DA103" s="22">
        <v>51.129255034032873</v>
      </c>
      <c r="DB103" s="22">
        <v>215.0892833451224</v>
      </c>
      <c r="DC103" s="22">
        <v>69.283792898230146</v>
      </c>
      <c r="DD103" s="23">
        <v>76.006317361499683</v>
      </c>
      <c r="DE103" s="23">
        <v>163.31789505952855</v>
      </c>
      <c r="DF103" s="22">
        <v>35.731265006459999</v>
      </c>
      <c r="DG103" s="22">
        <v>436.76859215184282</v>
      </c>
      <c r="DH103" s="23">
        <v>195.74530787736995</v>
      </c>
      <c r="DI103" s="23">
        <v>125.02778567898677</v>
      </c>
      <c r="DJ103" s="22">
        <v>142.23964078239231</v>
      </c>
      <c r="DK103" s="23">
        <v>816.74068169573195</v>
      </c>
      <c r="DL103" s="22">
        <v>117.41967754623951</v>
      </c>
      <c r="DM103" s="22">
        <v>405.89322615924084</v>
      </c>
      <c r="DN103" s="22">
        <v>710.57961025966699</v>
      </c>
      <c r="DO103" s="22">
        <v>293.76979929447185</v>
      </c>
      <c r="DP103" s="22">
        <v>554.92040715511507</v>
      </c>
      <c r="DQ103" s="22">
        <v>538.07002151838412</v>
      </c>
      <c r="DR103" s="22">
        <v>334.56221937372305</v>
      </c>
      <c r="DS103" s="22">
        <v>285.8351399512236</v>
      </c>
      <c r="DT103" s="22">
        <v>332.22050765796013</v>
      </c>
      <c r="DU103" s="24">
        <v>238.37844580072363</v>
      </c>
      <c r="DV103" s="24">
        <v>660.46653033561563</v>
      </c>
      <c r="DW103" s="22">
        <v>258.96822562708223</v>
      </c>
      <c r="DX103" s="22">
        <v>415.02693179236877</v>
      </c>
      <c r="DY103" s="22">
        <v>1286.5178498282726</v>
      </c>
      <c r="DZ103" s="22">
        <v>628.67354543196677</v>
      </c>
      <c r="EA103" s="22">
        <v>722.09694970187343</v>
      </c>
      <c r="EB103" s="22">
        <v>563.04704773461992</v>
      </c>
      <c r="EC103" s="22">
        <v>636.26388459599525</v>
      </c>
      <c r="ED103" s="22">
        <v>677.01569193604439</v>
      </c>
      <c r="EE103" s="22">
        <v>1028.9891424807763</v>
      </c>
      <c r="EF103" s="64">
        <f>EF104+EF105</f>
        <v>597.10069808053083</v>
      </c>
      <c r="EG103" s="64">
        <f t="shared" ref="EG103:FO103" si="105">EG104+EG105</f>
        <v>441.28107503244087</v>
      </c>
      <c r="EH103" s="64">
        <f t="shared" si="105"/>
        <v>754.00419447474212</v>
      </c>
      <c r="EI103" s="64">
        <f t="shared" si="105"/>
        <v>543.62991763001401</v>
      </c>
      <c r="EJ103" s="64">
        <f t="shared" si="105"/>
        <v>706.99595606504556</v>
      </c>
      <c r="EK103" s="64">
        <f t="shared" si="105"/>
        <v>658.65978104444798</v>
      </c>
      <c r="EL103" s="64">
        <f t="shared" si="105"/>
        <v>628.32469553332885</v>
      </c>
      <c r="EM103" s="64">
        <f t="shared" si="105"/>
        <v>609.66974617835683</v>
      </c>
      <c r="EN103" s="64">
        <f t="shared" si="105"/>
        <v>582.88687930691492</v>
      </c>
      <c r="EO103" s="64">
        <f t="shared" si="105"/>
        <v>658.39530833449965</v>
      </c>
      <c r="EP103" s="64">
        <f t="shared" si="105"/>
        <v>648.37820332445654</v>
      </c>
      <c r="EQ103" s="64">
        <f t="shared" si="105"/>
        <v>644.76637805262078</v>
      </c>
      <c r="ER103" s="64">
        <f t="shared" si="105"/>
        <v>648.00072551200913</v>
      </c>
      <c r="ES103" s="64">
        <f t="shared" si="105"/>
        <v>604.32156055022506</v>
      </c>
      <c r="ET103" s="64">
        <f t="shared" si="105"/>
        <v>646.66172099065273</v>
      </c>
      <c r="EU103" s="64">
        <f t="shared" si="105"/>
        <v>760.19726590792288</v>
      </c>
      <c r="EV103" s="64">
        <f t="shared" si="105"/>
        <v>793.53988847592927</v>
      </c>
      <c r="EW103" s="64">
        <f t="shared" si="105"/>
        <v>946.361917895445</v>
      </c>
      <c r="EX103" s="64">
        <f t="shared" si="105"/>
        <v>620.54922970088899</v>
      </c>
      <c r="EY103" s="64">
        <f t="shared" si="105"/>
        <v>435.69926490040098</v>
      </c>
      <c r="EZ103" s="64">
        <f t="shared" si="105"/>
        <v>809.89125095269969</v>
      </c>
      <c r="FA103" s="64">
        <f t="shared" si="105"/>
        <v>572.27338470874997</v>
      </c>
      <c r="FB103" s="64">
        <f t="shared" si="105"/>
        <v>547.85005010646614</v>
      </c>
      <c r="FC103" s="64">
        <f t="shared" si="105"/>
        <v>496.84681967285934</v>
      </c>
      <c r="FD103" s="64">
        <f t="shared" si="105"/>
        <v>790.8617851962141</v>
      </c>
      <c r="FE103" s="64">
        <f t="shared" si="105"/>
        <v>533.56403222733331</v>
      </c>
      <c r="FF103" s="64">
        <f t="shared" si="105"/>
        <v>667.11478533156105</v>
      </c>
      <c r="FG103" s="64">
        <f t="shared" si="105"/>
        <v>905.67464687023335</v>
      </c>
      <c r="FH103" s="64">
        <f t="shared" si="105"/>
        <v>615.2936672667928</v>
      </c>
      <c r="FI103" s="64">
        <f t="shared" si="105"/>
        <v>1491.4455522404876</v>
      </c>
      <c r="FJ103" s="64">
        <f t="shared" si="105"/>
        <v>990.20923543778736</v>
      </c>
      <c r="FK103" s="64">
        <f t="shared" si="105"/>
        <v>563.95497113025363</v>
      </c>
      <c r="FL103" s="64">
        <f t="shared" si="105"/>
        <v>527.52289464024523</v>
      </c>
      <c r="FM103" s="64">
        <f t="shared" si="105"/>
        <v>1322.6712801742776</v>
      </c>
      <c r="FN103" s="64">
        <f t="shared" si="105"/>
        <v>521.29784198080256</v>
      </c>
      <c r="FO103" s="64">
        <f t="shared" si="105"/>
        <v>802.85612444985259</v>
      </c>
      <c r="FP103" s="64">
        <f t="shared" ref="FP103:FT103" si="106">FP104+FP105</f>
        <v>1262.7714015702331</v>
      </c>
      <c r="FQ103" s="64">
        <f t="shared" si="106"/>
        <v>807.13882604961736</v>
      </c>
      <c r="FR103" s="64">
        <f t="shared" si="106"/>
        <v>689.81472207849106</v>
      </c>
      <c r="FS103" s="64">
        <f t="shared" si="106"/>
        <v>3934.8701388128638</v>
      </c>
      <c r="FT103" s="64">
        <f t="shared" si="106"/>
        <v>743.52137572724962</v>
      </c>
      <c r="FU103" s="64"/>
      <c r="FV103" s="64"/>
      <c r="FW103" s="64"/>
      <c r="FX103" s="64"/>
      <c r="FY103" s="5"/>
      <c r="GA103" s="26"/>
      <c r="GB103" s="26"/>
      <c r="GC103" s="26"/>
      <c r="GD103" s="26"/>
    </row>
    <row r="104" spans="1:380" s="22" customFormat="1" ht="15.75" customHeight="1">
      <c r="A104" s="21" t="s">
        <v>201</v>
      </c>
      <c r="B104" s="21" t="s">
        <v>372</v>
      </c>
      <c r="C104" s="22" t="s">
        <v>499</v>
      </c>
      <c r="AN104" s="22">
        <v>17.543522450000001</v>
      </c>
      <c r="AO104" s="22">
        <v>9.4405963699999997</v>
      </c>
      <c r="AP104" s="22">
        <v>8.0530794300000004</v>
      </c>
      <c r="AQ104" s="22">
        <v>42.130326369999999</v>
      </c>
      <c r="AR104" s="22">
        <v>9.2570756999999997</v>
      </c>
      <c r="AS104" s="22">
        <v>9.6113272199999997</v>
      </c>
      <c r="AT104" s="22">
        <v>7.0053431599999989</v>
      </c>
      <c r="AU104" s="22">
        <v>4.7888820000000001</v>
      </c>
      <c r="AV104" s="22">
        <v>7.8275524500000007</v>
      </c>
      <c r="AW104" s="22">
        <v>6.9645814000000001</v>
      </c>
      <c r="AX104" s="22">
        <v>7.2543155800000001</v>
      </c>
      <c r="AY104" s="22">
        <v>4.05184663</v>
      </c>
      <c r="AZ104" s="21">
        <v>8.8605478400000006</v>
      </c>
      <c r="BA104" s="21">
        <v>12.643621359999999</v>
      </c>
      <c r="BB104" s="21">
        <v>8.5432262199999993</v>
      </c>
      <c r="BC104" s="21">
        <v>11.001144960000001</v>
      </c>
      <c r="BD104" s="21">
        <v>41.562202289999995</v>
      </c>
      <c r="BE104" s="21">
        <v>11.744413603</v>
      </c>
      <c r="BF104" s="21">
        <v>10.2046159</v>
      </c>
      <c r="BG104" s="21">
        <v>19.31881563</v>
      </c>
      <c r="BH104" s="21">
        <v>17.450718269999999</v>
      </c>
      <c r="BI104" s="21">
        <v>30.410774180000001</v>
      </c>
      <c r="BJ104" s="21">
        <v>19.488055750000001</v>
      </c>
      <c r="BK104" s="21">
        <v>11.357669019999999</v>
      </c>
      <c r="BL104" s="22">
        <v>101.91503707</v>
      </c>
      <c r="BM104" s="22">
        <v>26.001468330000002</v>
      </c>
      <c r="BN104" s="22">
        <v>25.275490309999999</v>
      </c>
      <c r="BO104" s="22">
        <v>72.348342131999999</v>
      </c>
      <c r="BP104" s="22">
        <v>14.020741489999999</v>
      </c>
      <c r="BQ104" s="22">
        <v>42.0375409988971</v>
      </c>
      <c r="BR104" s="22">
        <v>86.212210064251593</v>
      </c>
      <c r="BS104" s="22">
        <v>72.674370797983272</v>
      </c>
      <c r="BT104" s="22">
        <v>58.689821080309152</v>
      </c>
      <c r="BU104" s="22">
        <v>76.800106662264469</v>
      </c>
      <c r="BV104" s="22">
        <v>59.332569756854568</v>
      </c>
      <c r="BW104" s="22">
        <v>99.847580099324801</v>
      </c>
      <c r="BX104" s="22">
        <v>59.8736141029705</v>
      </c>
      <c r="BY104" s="22">
        <v>36.904472326778617</v>
      </c>
      <c r="BZ104" s="22">
        <v>45.759805975420655</v>
      </c>
      <c r="CA104" s="22">
        <v>102.56022903359495</v>
      </c>
      <c r="CB104" s="22">
        <v>87.884359340744112</v>
      </c>
      <c r="CC104" s="22">
        <v>54.683667529249128</v>
      </c>
      <c r="CD104" s="22">
        <v>170.75332617501792</v>
      </c>
      <c r="CE104" s="22">
        <v>138.91295538603339</v>
      </c>
      <c r="CF104" s="22">
        <v>73.14259698677003</v>
      </c>
      <c r="CG104" s="22">
        <v>105.99128827971279</v>
      </c>
      <c r="CH104" s="22">
        <v>62.645083384756759</v>
      </c>
      <c r="CI104" s="22">
        <v>93.733848543228518</v>
      </c>
      <c r="CJ104" s="22">
        <v>129.85694160906402</v>
      </c>
      <c r="CK104" s="22">
        <v>77.704284352984018</v>
      </c>
      <c r="CL104" s="22">
        <v>60.877865881344007</v>
      </c>
      <c r="CM104" s="22">
        <v>101.39440150282401</v>
      </c>
      <c r="CN104" s="22">
        <v>105.77958628430402</v>
      </c>
      <c r="CO104" s="22">
        <v>134.049530911424</v>
      </c>
      <c r="CP104" s="22">
        <v>76.109241925344037</v>
      </c>
      <c r="CQ104" s="22">
        <v>65.403199137264011</v>
      </c>
      <c r="CR104" s="22">
        <v>27.502254744520005</v>
      </c>
      <c r="CS104" s="22">
        <v>72.142372510480001</v>
      </c>
      <c r="CT104" s="22">
        <v>39.626498402320003</v>
      </c>
      <c r="CU104" s="22">
        <v>20.094883578600001</v>
      </c>
      <c r="CV104" s="22">
        <v>87.973437446823482</v>
      </c>
      <c r="CW104" s="22">
        <v>98.488390185032856</v>
      </c>
      <c r="CX104" s="22">
        <v>98.609920098379348</v>
      </c>
      <c r="CY104" s="22">
        <v>61.196315321428777</v>
      </c>
      <c r="CZ104" s="22">
        <v>60.897465013271031</v>
      </c>
      <c r="DA104" s="22">
        <v>51.129255034032873</v>
      </c>
      <c r="DB104" s="22">
        <v>215.0892833451224</v>
      </c>
      <c r="DC104" s="22">
        <v>69.283792898230146</v>
      </c>
      <c r="DD104" s="23">
        <v>76.006317361499683</v>
      </c>
      <c r="DE104" s="23">
        <v>163.31789505952855</v>
      </c>
      <c r="DF104" s="22">
        <v>35.731265006459999</v>
      </c>
      <c r="DG104" s="22">
        <v>436.76859215184282</v>
      </c>
      <c r="DH104" s="23">
        <v>195.74530787736998</v>
      </c>
      <c r="DI104" s="23">
        <v>125.02778567898677</v>
      </c>
      <c r="DJ104" s="22">
        <v>142.23964078239229</v>
      </c>
      <c r="DK104" s="23">
        <v>816.74068169573195</v>
      </c>
      <c r="DL104" s="22">
        <v>117.41967754623953</v>
      </c>
      <c r="DM104" s="22">
        <v>405.89322615924084</v>
      </c>
      <c r="DN104" s="22">
        <v>710.57961025966711</v>
      </c>
      <c r="DO104" s="22">
        <v>293.76979929447185</v>
      </c>
      <c r="DP104" s="22">
        <v>554.92040715511507</v>
      </c>
      <c r="DQ104" s="22">
        <v>538.07002151838401</v>
      </c>
      <c r="DR104" s="22">
        <v>334.56221937372311</v>
      </c>
      <c r="DS104" s="22">
        <v>285.8351399512236</v>
      </c>
      <c r="DT104" s="22">
        <v>332.22050765796013</v>
      </c>
      <c r="DU104" s="24">
        <v>238.37844580072363</v>
      </c>
      <c r="DV104" s="24">
        <v>660.46653033561563</v>
      </c>
      <c r="DW104" s="22">
        <v>258.96822562708229</v>
      </c>
      <c r="DX104" s="22">
        <v>415.02693179236871</v>
      </c>
      <c r="DY104" s="22">
        <v>1286.5178498282726</v>
      </c>
      <c r="DZ104" s="22">
        <v>628.67354543196677</v>
      </c>
      <c r="EA104" s="22">
        <v>722.09694970187343</v>
      </c>
      <c r="EB104" s="22">
        <v>563.04704773461992</v>
      </c>
      <c r="EC104" s="22">
        <v>636.26388459599525</v>
      </c>
      <c r="ED104" s="22">
        <v>677.01569193604439</v>
      </c>
      <c r="EE104" s="22">
        <v>1028.9891424807763</v>
      </c>
      <c r="EF104" s="25">
        <v>596.60007179053082</v>
      </c>
      <c r="EG104" s="25">
        <v>440.94734523244085</v>
      </c>
      <c r="EH104" s="25">
        <v>753.70313607474213</v>
      </c>
      <c r="EI104" s="25">
        <v>542.87763312001402</v>
      </c>
      <c r="EJ104" s="25">
        <v>706.65939704504558</v>
      </c>
      <c r="EK104" s="25">
        <v>658.25349378444798</v>
      </c>
      <c r="EL104" s="25">
        <v>627.46394469332881</v>
      </c>
      <c r="EM104" s="25">
        <v>608.58294800835688</v>
      </c>
      <c r="EN104" s="25">
        <v>582.07592094691495</v>
      </c>
      <c r="EO104" s="25">
        <v>657.89827231449965</v>
      </c>
      <c r="EP104" s="25">
        <v>647.7961068244565</v>
      </c>
      <c r="EQ104" s="25">
        <v>643.88382642262081</v>
      </c>
      <c r="ER104" s="25">
        <v>647.34561497200912</v>
      </c>
      <c r="ES104" s="25">
        <v>599.30503652022503</v>
      </c>
      <c r="ET104" s="25">
        <v>646.22600016065269</v>
      </c>
      <c r="EU104" s="25">
        <v>759.81553690792293</v>
      </c>
      <c r="EV104" s="25">
        <v>792.50169575592929</v>
      </c>
      <c r="EW104" s="25">
        <v>945.42025264544498</v>
      </c>
      <c r="EX104" s="25">
        <v>619.37307517088902</v>
      </c>
      <c r="EY104" s="25">
        <v>434.75188754040096</v>
      </c>
      <c r="EZ104" s="25">
        <v>809.23738159269965</v>
      </c>
      <c r="FA104" s="25">
        <v>571.15273170875003</v>
      </c>
      <c r="FB104" s="25">
        <v>547.49653410646613</v>
      </c>
      <c r="FC104" s="25">
        <v>495.88661099285935</v>
      </c>
      <c r="FD104" s="25">
        <v>790.14409119621405</v>
      </c>
      <c r="FE104" s="25">
        <v>532.43936814733331</v>
      </c>
      <c r="FF104" s="25">
        <v>666.13464633156104</v>
      </c>
      <c r="FG104" s="25">
        <v>905.53276987023332</v>
      </c>
      <c r="FH104" s="25">
        <v>610.07253775679283</v>
      </c>
      <c r="FI104" s="25">
        <v>1491.3180869904877</v>
      </c>
      <c r="FJ104" s="25">
        <v>976.6291073192674</v>
      </c>
      <c r="FK104" s="25">
        <v>563.33289013025365</v>
      </c>
      <c r="FL104" s="25">
        <v>526.58484063024525</v>
      </c>
      <c r="FM104" s="25">
        <v>1317.8204380541752</v>
      </c>
      <c r="FN104" s="25">
        <v>520.69116498080257</v>
      </c>
      <c r="FO104" s="25">
        <v>802.11960444985255</v>
      </c>
      <c r="FP104" s="25">
        <v>1261.4510013202332</v>
      </c>
      <c r="FQ104" s="25">
        <v>805.80999504961733</v>
      </c>
      <c r="FR104" s="25">
        <v>688.88218382849107</v>
      </c>
      <c r="FS104" s="25">
        <v>3928.4427035678636</v>
      </c>
      <c r="FT104" s="25">
        <v>742.89036972724966</v>
      </c>
      <c r="FU104" s="25"/>
      <c r="FV104" s="25"/>
      <c r="FW104" s="25"/>
      <c r="FX104" s="25"/>
      <c r="FY104" s="5"/>
      <c r="GA104" s="26"/>
      <c r="GB104" s="26"/>
      <c r="GC104" s="26"/>
      <c r="GD104" s="26"/>
    </row>
    <row r="105" spans="1:380" s="22" customFormat="1" ht="15.75" customHeight="1">
      <c r="A105" s="21" t="s">
        <v>202</v>
      </c>
      <c r="B105" s="21" t="s">
        <v>373</v>
      </c>
      <c r="C105" s="22" t="s">
        <v>500</v>
      </c>
      <c r="AN105" s="22">
        <v>0</v>
      </c>
      <c r="AO105" s="22">
        <v>0</v>
      </c>
      <c r="AP105" s="22">
        <v>0</v>
      </c>
      <c r="AQ105" s="22">
        <v>0</v>
      </c>
      <c r="AR105" s="22">
        <v>0</v>
      </c>
      <c r="AS105" s="22">
        <v>0</v>
      </c>
      <c r="AT105" s="22">
        <v>0</v>
      </c>
      <c r="AU105" s="22">
        <v>0</v>
      </c>
      <c r="AV105" s="22">
        <v>0</v>
      </c>
      <c r="AW105" s="22">
        <v>0</v>
      </c>
      <c r="AX105" s="22">
        <v>0</v>
      </c>
      <c r="AY105" s="22">
        <v>0</v>
      </c>
      <c r="AZ105" s="21">
        <v>0</v>
      </c>
      <c r="BA105" s="21">
        <v>9.479419E-2</v>
      </c>
      <c r="BB105" s="21">
        <v>9.3030390000000004E-2</v>
      </c>
      <c r="BC105" s="21">
        <v>0.15635478000000003</v>
      </c>
      <c r="BD105" s="21">
        <v>0.35696609000000001</v>
      </c>
      <c r="BE105" s="21">
        <v>0.33000333999999998</v>
      </c>
      <c r="BF105" s="21">
        <v>0.23410556000000002</v>
      </c>
      <c r="BG105" s="21">
        <v>5.9084310000000001E-2</v>
      </c>
      <c r="BH105" s="21">
        <v>0.37172136000000006</v>
      </c>
      <c r="BI105" s="21">
        <v>0.17683778999999999</v>
      </c>
      <c r="BJ105" s="21">
        <v>0.15733651000000001</v>
      </c>
      <c r="BK105" s="21">
        <v>0.39528020000000003</v>
      </c>
      <c r="BL105" s="22">
        <v>9.4036950000000008E-2</v>
      </c>
      <c r="BM105" s="22">
        <v>3.9302080000000003E-2</v>
      </c>
      <c r="BN105" s="22">
        <v>0.21291705999999999</v>
      </c>
      <c r="BO105" s="22">
        <v>4.1100169999999998E-2</v>
      </c>
      <c r="BP105" s="22">
        <v>0.10035661999999998</v>
      </c>
      <c r="BQ105" s="22">
        <v>2.1537800000000001E-3</v>
      </c>
      <c r="BR105" s="22">
        <v>0.14090195</v>
      </c>
      <c r="BS105" s="22">
        <v>2.1549999999999998E-3</v>
      </c>
      <c r="BT105" s="22">
        <v>4.4618869999999998E-2</v>
      </c>
      <c r="BU105" s="22">
        <v>7.9780119999999996E-2</v>
      </c>
      <c r="BV105" s="22">
        <v>0.36093466000000002</v>
      </c>
      <c r="BW105" s="22">
        <v>0.31715545000000001</v>
      </c>
      <c r="BX105" s="22">
        <v>0.10609859999999999</v>
      </c>
      <c r="BY105" s="22">
        <v>3.4267489999999998E-2</v>
      </c>
      <c r="BZ105" s="22">
        <v>0</v>
      </c>
      <c r="CA105" s="22">
        <v>0</v>
      </c>
      <c r="CB105" s="22">
        <v>0</v>
      </c>
      <c r="CC105" s="22">
        <v>0</v>
      </c>
      <c r="CD105" s="22">
        <v>0</v>
      </c>
      <c r="CE105" s="22">
        <v>0</v>
      </c>
      <c r="CF105" s="22">
        <v>0</v>
      </c>
      <c r="CG105" s="22">
        <v>0</v>
      </c>
      <c r="CH105" s="22">
        <v>0</v>
      </c>
      <c r="CI105" s="22">
        <v>0</v>
      </c>
      <c r="CJ105" s="22">
        <v>0</v>
      </c>
      <c r="CK105" s="22">
        <v>0</v>
      </c>
      <c r="CL105" s="22">
        <v>0</v>
      </c>
      <c r="CM105" s="22">
        <v>0</v>
      </c>
      <c r="CN105" s="22">
        <v>0</v>
      </c>
      <c r="CO105" s="22">
        <v>0</v>
      </c>
      <c r="CP105" s="22">
        <v>0</v>
      </c>
      <c r="CQ105" s="22">
        <v>0</v>
      </c>
      <c r="CR105" s="22">
        <v>0</v>
      </c>
      <c r="CS105" s="22">
        <v>0</v>
      </c>
      <c r="CT105" s="22">
        <v>0</v>
      </c>
      <c r="CU105" s="22">
        <v>0</v>
      </c>
      <c r="CV105" s="22">
        <v>0</v>
      </c>
      <c r="CW105" s="22">
        <v>0</v>
      </c>
      <c r="CX105" s="22">
        <v>0</v>
      </c>
      <c r="CY105" s="22">
        <v>0</v>
      </c>
      <c r="CZ105" s="22">
        <v>0</v>
      </c>
      <c r="DA105" s="22">
        <v>0</v>
      </c>
      <c r="DB105" s="22">
        <v>0</v>
      </c>
      <c r="DC105" s="22">
        <v>0</v>
      </c>
      <c r="DD105" s="23">
        <v>0</v>
      </c>
      <c r="DE105" s="23">
        <v>0</v>
      </c>
      <c r="DF105" s="22">
        <v>0</v>
      </c>
      <c r="DG105" s="22">
        <v>0</v>
      </c>
      <c r="DH105" s="23">
        <v>0</v>
      </c>
      <c r="DI105" s="23">
        <v>0</v>
      </c>
      <c r="DJ105" s="41">
        <v>0</v>
      </c>
      <c r="DK105" s="23">
        <v>0</v>
      </c>
      <c r="DL105" s="22">
        <v>0</v>
      </c>
      <c r="DM105" s="22">
        <v>0</v>
      </c>
      <c r="DN105" s="22">
        <v>0</v>
      </c>
      <c r="DO105" s="22">
        <v>0</v>
      </c>
      <c r="DP105" s="22">
        <v>0</v>
      </c>
      <c r="DQ105" s="22">
        <v>0</v>
      </c>
      <c r="DR105" s="22">
        <v>0</v>
      </c>
      <c r="DS105" s="22">
        <v>0</v>
      </c>
      <c r="DT105" s="22">
        <v>0</v>
      </c>
      <c r="DU105" s="24">
        <v>0</v>
      </c>
      <c r="DV105" s="24">
        <v>0</v>
      </c>
      <c r="DW105" s="22">
        <v>0</v>
      </c>
      <c r="DX105" s="22">
        <v>0</v>
      </c>
      <c r="DY105" s="22">
        <v>0</v>
      </c>
      <c r="DZ105" s="22">
        <v>0</v>
      </c>
      <c r="EA105" s="22">
        <v>0</v>
      </c>
      <c r="EB105" s="22">
        <v>0</v>
      </c>
      <c r="EC105" s="22">
        <v>0</v>
      </c>
      <c r="ED105" s="22">
        <v>0</v>
      </c>
      <c r="EE105" s="22">
        <v>0</v>
      </c>
      <c r="EF105" s="25">
        <v>0.50062629000000003</v>
      </c>
      <c r="EG105" s="25">
        <v>0.33372980000000008</v>
      </c>
      <c r="EH105" s="25">
        <v>0.30105839999999995</v>
      </c>
      <c r="EI105" s="25">
        <v>0.75228451000000007</v>
      </c>
      <c r="EJ105" s="25">
        <v>0.33655902000000004</v>
      </c>
      <c r="EK105" s="25">
        <v>0.40628725999999993</v>
      </c>
      <c r="EL105" s="25">
        <v>0.86075084000000013</v>
      </c>
      <c r="EM105" s="25">
        <v>1.0867981699999998</v>
      </c>
      <c r="EN105" s="25">
        <v>0.8109583600000001</v>
      </c>
      <c r="EO105" s="25">
        <v>0.49703602000000002</v>
      </c>
      <c r="EP105" s="25">
        <v>0.58209650000000013</v>
      </c>
      <c r="EQ105" s="25">
        <v>0.88255163000000003</v>
      </c>
      <c r="ER105" s="25">
        <v>0.65511054000000002</v>
      </c>
      <c r="ES105" s="25">
        <v>5.0165240300000002</v>
      </c>
      <c r="ET105" s="25">
        <v>0.43572083</v>
      </c>
      <c r="EU105" s="25">
        <v>0.38172899999999998</v>
      </c>
      <c r="EV105" s="25">
        <v>1.0381927200000001</v>
      </c>
      <c r="EW105" s="25">
        <v>0.94166525000000001</v>
      </c>
      <c r="EX105" s="25">
        <v>1.1761545299999998</v>
      </c>
      <c r="EY105" s="25">
        <v>0.94737735999999995</v>
      </c>
      <c r="EZ105" s="25">
        <v>0.65386935999999996</v>
      </c>
      <c r="FA105" s="25">
        <v>1.1206530000000001</v>
      </c>
      <c r="FB105" s="25">
        <v>0.353516</v>
      </c>
      <c r="FC105" s="25">
        <v>0.96020868000000004</v>
      </c>
      <c r="FD105" s="25">
        <v>0.71769399999999994</v>
      </c>
      <c r="FE105" s="25">
        <v>1.1246640800000001</v>
      </c>
      <c r="FF105" s="25">
        <v>0.98013899999999998</v>
      </c>
      <c r="FG105" s="25">
        <v>0.14187699999999998</v>
      </c>
      <c r="FH105" s="25">
        <v>5.2211295099999999</v>
      </c>
      <c r="FI105" s="25">
        <v>0.12746525</v>
      </c>
      <c r="FJ105" s="25">
        <v>13.580128118519999</v>
      </c>
      <c r="FK105" s="25">
        <v>0.62208099999999988</v>
      </c>
      <c r="FL105" s="25">
        <v>0.93805400999999999</v>
      </c>
      <c r="FM105" s="25">
        <v>4.8508421201025564</v>
      </c>
      <c r="FN105" s="25">
        <v>0.60667699999999991</v>
      </c>
      <c r="FO105" s="25">
        <v>0.73651999999999995</v>
      </c>
      <c r="FP105" s="25">
        <v>1.3204002500000001</v>
      </c>
      <c r="FQ105" s="25">
        <v>1.3288310000000001</v>
      </c>
      <c r="FR105" s="25">
        <v>0.9325382499999999</v>
      </c>
      <c r="FS105" s="25">
        <v>6.4274352449999999</v>
      </c>
      <c r="FT105" s="25">
        <v>0.63100599999999996</v>
      </c>
      <c r="FU105" s="25"/>
      <c r="FV105" s="25"/>
      <c r="FW105" s="25"/>
      <c r="FX105" s="25"/>
      <c r="FY105" s="5"/>
      <c r="GA105" s="26"/>
      <c r="GB105" s="26"/>
      <c r="GC105" s="26"/>
      <c r="GD105" s="26"/>
    </row>
    <row r="106" spans="1:380" s="22" customFormat="1" ht="15.75" customHeight="1">
      <c r="A106" s="21" t="s">
        <v>203</v>
      </c>
      <c r="B106" s="21" t="s">
        <v>397</v>
      </c>
      <c r="C106" s="22" t="s">
        <v>501</v>
      </c>
      <c r="AN106" s="22">
        <v>2.6324999999999998</v>
      </c>
      <c r="AO106" s="22">
        <v>0.58499999999999996</v>
      </c>
      <c r="AP106" s="22">
        <v>5.1349999999999998</v>
      </c>
      <c r="AQ106" s="22">
        <v>0.58499999999999996</v>
      </c>
      <c r="AR106" s="22">
        <v>0.58499999999999996</v>
      </c>
      <c r="AS106" s="22">
        <v>0.58499999999999996</v>
      </c>
      <c r="AT106" s="22">
        <v>0.59962499999999996</v>
      </c>
      <c r="AU106" s="22">
        <v>0.58499999999999996</v>
      </c>
      <c r="AV106" s="22">
        <v>0.58499999999999996</v>
      </c>
      <c r="AW106" s="22">
        <v>1.0451805000000001</v>
      </c>
      <c r="AX106" s="22">
        <v>0</v>
      </c>
      <c r="AY106" s="22">
        <v>1.4256</v>
      </c>
      <c r="AZ106" s="21">
        <v>0.71279999999999999</v>
      </c>
      <c r="BA106" s="21">
        <v>0</v>
      </c>
      <c r="BB106" s="21">
        <v>4.4136364299999995</v>
      </c>
      <c r="BC106" s="21">
        <v>6.6446100000000008E-2</v>
      </c>
      <c r="BD106" s="21">
        <v>0.21560958000000002</v>
      </c>
      <c r="BE106" s="21">
        <v>0.22016103000000001</v>
      </c>
      <c r="BF106" s="21">
        <v>6.6446100000000008E-2</v>
      </c>
      <c r="BG106" s="21">
        <v>0</v>
      </c>
      <c r="BH106" s="21">
        <v>0.57645005000000005</v>
      </c>
      <c r="BI106" s="21">
        <v>3.9625424300000001</v>
      </c>
      <c r="BJ106" s="21">
        <v>0</v>
      </c>
      <c r="BK106" s="21">
        <v>7.8650116799999994</v>
      </c>
      <c r="BL106" s="22">
        <v>27.019487359999999</v>
      </c>
      <c r="BM106" s="22">
        <v>0</v>
      </c>
      <c r="BN106" s="22">
        <v>0.12460518</v>
      </c>
      <c r="BO106" s="22">
        <v>54.261175552000005</v>
      </c>
      <c r="BP106" s="22">
        <v>0</v>
      </c>
      <c r="BQ106" s="22">
        <v>27.046596968897099</v>
      </c>
      <c r="BR106" s="22">
        <v>78.540627914251587</v>
      </c>
      <c r="BS106" s="22">
        <v>58.601111377983266</v>
      </c>
      <c r="BT106" s="22">
        <v>54.04995366030915</v>
      </c>
      <c r="BU106" s="22">
        <v>35.506407822264457</v>
      </c>
      <c r="BV106" s="22">
        <v>11.665524056854572</v>
      </c>
      <c r="BW106" s="22">
        <v>51.371711842084792</v>
      </c>
      <c r="BX106" s="22">
        <v>29.736273703617996</v>
      </c>
      <c r="BY106" s="22">
        <v>13.003426453538619</v>
      </c>
      <c r="BZ106" s="22">
        <v>19.887194989221864</v>
      </c>
      <c r="CA106" s="22">
        <v>67.3283334774992</v>
      </c>
      <c r="CB106" s="22">
        <v>63.640852593753806</v>
      </c>
      <c r="CC106" s="22">
        <v>32.47994461479761</v>
      </c>
      <c r="CD106" s="22">
        <v>137.81545619750293</v>
      </c>
      <c r="CE106" s="22">
        <v>110.91549130750718</v>
      </c>
      <c r="CF106" s="22">
        <v>50.267989935149274</v>
      </c>
      <c r="CG106" s="22">
        <v>82.393847382869012</v>
      </c>
      <c r="CH106" s="22">
        <v>42.496693336840003</v>
      </c>
      <c r="CI106" s="22">
        <v>58.428400000000003</v>
      </c>
      <c r="CJ106" s="22">
        <v>82.26072459934403</v>
      </c>
      <c r="CK106" s="22">
        <v>47.026602171344017</v>
      </c>
      <c r="CL106" s="22">
        <v>47.026602171344017</v>
      </c>
      <c r="CM106" s="22">
        <v>82.277228773344007</v>
      </c>
      <c r="CN106" s="22">
        <v>59.021073232984016</v>
      </c>
      <c r="CO106" s="22">
        <v>113.17343441538401</v>
      </c>
      <c r="CP106" s="22">
        <v>51.919344615344016</v>
      </c>
      <c r="CQ106" s="22">
        <v>47.026602171344017</v>
      </c>
      <c r="CR106" s="22">
        <v>0</v>
      </c>
      <c r="CS106" s="22">
        <v>35.250630299999997</v>
      </c>
      <c r="CT106" s="22">
        <v>0</v>
      </c>
      <c r="CU106" s="22">
        <v>0</v>
      </c>
      <c r="CV106" s="22">
        <v>51.872277169983491</v>
      </c>
      <c r="CW106" s="22">
        <v>55.404081114112849</v>
      </c>
      <c r="CX106" s="22">
        <v>82.300935913139355</v>
      </c>
      <c r="CY106" s="22">
        <v>52.756330820868776</v>
      </c>
      <c r="CZ106" s="22">
        <v>37.752357094751027</v>
      </c>
      <c r="DA106" s="22">
        <v>34.153290379952871</v>
      </c>
      <c r="DB106" s="22">
        <v>191.49847152900242</v>
      </c>
      <c r="DC106" s="22">
        <v>48.390959968350153</v>
      </c>
      <c r="DD106" s="23">
        <v>45.360847615779683</v>
      </c>
      <c r="DE106" s="23">
        <v>107.57388340206856</v>
      </c>
      <c r="DF106" s="22">
        <v>0</v>
      </c>
      <c r="DG106" s="22">
        <v>409.83447557880282</v>
      </c>
      <c r="DH106" s="23">
        <v>144.81474171526997</v>
      </c>
      <c r="DI106" s="23">
        <v>96.866697206326776</v>
      </c>
      <c r="DJ106" s="22">
        <v>107.15514400379232</v>
      </c>
      <c r="DK106" s="23">
        <v>770.17539920073193</v>
      </c>
      <c r="DL106" s="22">
        <v>103.36330134761951</v>
      </c>
      <c r="DM106" s="22">
        <v>391.90095480720231</v>
      </c>
      <c r="DN106" s="22">
        <v>500.73449619948701</v>
      </c>
      <c r="DO106" s="22">
        <v>174.12071020697499</v>
      </c>
      <c r="DP106" s="22">
        <v>497.31894854968198</v>
      </c>
      <c r="DQ106" s="22">
        <v>460.82080684250411</v>
      </c>
      <c r="DR106" s="22">
        <v>269.36207961792434</v>
      </c>
      <c r="DS106" s="22">
        <v>226.97219765470581</v>
      </c>
      <c r="DT106" s="22">
        <v>170.58333237724642</v>
      </c>
      <c r="DU106" s="24">
        <v>146.91629021092362</v>
      </c>
      <c r="DV106" s="24">
        <v>598.26791839358373</v>
      </c>
      <c r="DW106" s="22">
        <v>202.06768211128227</v>
      </c>
      <c r="DX106" s="22">
        <v>206.16884661313975</v>
      </c>
      <c r="DY106" s="22">
        <v>1148.9163521526525</v>
      </c>
      <c r="DZ106" s="22">
        <v>393.29376007196674</v>
      </c>
      <c r="EA106" s="22">
        <v>444.44424876187338</v>
      </c>
      <c r="EB106" s="22">
        <v>458.27796654461997</v>
      </c>
      <c r="EC106" s="22">
        <v>496.32574309599522</v>
      </c>
      <c r="ED106" s="22">
        <v>407.51672153454433</v>
      </c>
      <c r="EE106" s="22">
        <v>773.11762842077633</v>
      </c>
      <c r="EF106" s="25">
        <v>281.19474672803085</v>
      </c>
      <c r="EG106" s="25">
        <v>193.92582775244085</v>
      </c>
      <c r="EH106" s="25">
        <v>495.17793932029394</v>
      </c>
      <c r="EI106" s="25">
        <v>288.55947168001404</v>
      </c>
      <c r="EJ106" s="25">
        <v>332.45713313119455</v>
      </c>
      <c r="EK106" s="25">
        <v>372.5102510284388</v>
      </c>
      <c r="EL106" s="25">
        <v>377.14416739550398</v>
      </c>
      <c r="EM106" s="25">
        <v>452.5376977982811</v>
      </c>
      <c r="EN106" s="25">
        <v>386.30848890691499</v>
      </c>
      <c r="EO106" s="25">
        <v>451.32230582663101</v>
      </c>
      <c r="EP106" s="25">
        <v>432.49928467445653</v>
      </c>
      <c r="EQ106" s="25">
        <v>515.55668533262087</v>
      </c>
      <c r="ER106" s="25">
        <v>337.87948826200909</v>
      </c>
      <c r="ES106" s="25">
        <v>378.5390219658097</v>
      </c>
      <c r="ET106" s="25">
        <v>432.31864063135481</v>
      </c>
      <c r="EU106" s="25">
        <v>565.73721421792288</v>
      </c>
      <c r="EV106" s="25">
        <v>385.37133169464141</v>
      </c>
      <c r="EW106" s="25">
        <v>733.66680719581609</v>
      </c>
      <c r="EX106" s="25">
        <v>453.6210136598105</v>
      </c>
      <c r="EY106" s="25">
        <v>266.59433287436684</v>
      </c>
      <c r="EZ106" s="25">
        <v>274.80247913824661</v>
      </c>
      <c r="FA106" s="25">
        <v>460.02175597803273</v>
      </c>
      <c r="FB106" s="25">
        <v>344.82320477793638</v>
      </c>
      <c r="FC106" s="25">
        <v>277.19699998329764</v>
      </c>
      <c r="FD106" s="25">
        <v>487.30529417621403</v>
      </c>
      <c r="FE106" s="25">
        <v>313.26821923733337</v>
      </c>
      <c r="FF106" s="25">
        <v>321.91164973388595</v>
      </c>
      <c r="FG106" s="25">
        <v>659.87196502938252</v>
      </c>
      <c r="FH106" s="25">
        <v>299.8019004995939</v>
      </c>
      <c r="FI106" s="25">
        <v>1164.9389117931278</v>
      </c>
      <c r="FJ106" s="25">
        <v>730.69440308073752</v>
      </c>
      <c r="FK106" s="25">
        <v>347.24143093459594</v>
      </c>
      <c r="FL106" s="25">
        <v>363.93969715556142</v>
      </c>
      <c r="FM106" s="25">
        <v>762.82960306080099</v>
      </c>
      <c r="FN106" s="25">
        <v>343.27024389080259</v>
      </c>
      <c r="FO106" s="25">
        <v>363.11237846016621</v>
      </c>
      <c r="FP106" s="25">
        <v>729.58846182173545</v>
      </c>
      <c r="FQ106" s="25">
        <v>338.21857803346188</v>
      </c>
      <c r="FR106" s="25">
        <v>366.07584999644706</v>
      </c>
      <c r="FS106" s="25">
        <v>3630.3078069532562</v>
      </c>
      <c r="FT106" s="25">
        <v>422.68069554817441</v>
      </c>
      <c r="FU106" s="25"/>
      <c r="FV106" s="25"/>
      <c r="FW106" s="25"/>
      <c r="FX106" s="25"/>
      <c r="FY106" s="5"/>
      <c r="GA106" s="26"/>
      <c r="GB106" s="26"/>
      <c r="GC106" s="26"/>
      <c r="GD106" s="26"/>
    </row>
    <row r="107" spans="1:380" s="22" customFormat="1" ht="15.75" customHeight="1">
      <c r="A107" s="21" t="s">
        <v>204</v>
      </c>
      <c r="B107" s="21" t="s">
        <v>398</v>
      </c>
      <c r="C107" s="22" t="s">
        <v>502</v>
      </c>
      <c r="AN107" s="22">
        <v>14.911022449999999</v>
      </c>
      <c r="AO107" s="22">
        <v>8.8555963700000007</v>
      </c>
      <c r="AP107" s="22">
        <v>2.9180794300000001</v>
      </c>
      <c r="AQ107" s="22">
        <v>6.6567128699999998</v>
      </c>
      <c r="AR107" s="22">
        <v>8.6720756999999988</v>
      </c>
      <c r="AS107" s="22">
        <v>9.0263272199999989</v>
      </c>
      <c r="AT107" s="22">
        <v>6.4057181600000002</v>
      </c>
      <c r="AU107" s="22">
        <v>4.2038820000000001</v>
      </c>
      <c r="AV107" s="22">
        <v>7.2425524499999998</v>
      </c>
      <c r="AW107" s="22">
        <v>5.9194009000000003</v>
      </c>
      <c r="AX107" s="22">
        <v>7.2543155800000001</v>
      </c>
      <c r="AY107" s="22">
        <v>2.6262466299999998</v>
      </c>
      <c r="AZ107" s="21">
        <v>8.1477478399999992</v>
      </c>
      <c r="BA107" s="21">
        <v>12.738415549999999</v>
      </c>
      <c r="BB107" s="21">
        <v>4.2226201799999998</v>
      </c>
      <c r="BC107" s="21">
        <v>11.09105364</v>
      </c>
      <c r="BD107" s="21">
        <v>41.703558799999989</v>
      </c>
      <c r="BE107" s="21">
        <v>11.854255913000001</v>
      </c>
      <c r="BF107" s="21">
        <v>10.372275360000001</v>
      </c>
      <c r="BG107" s="21">
        <v>19.377899939999999</v>
      </c>
      <c r="BH107" s="21">
        <v>17.245989580000003</v>
      </c>
      <c r="BI107" s="21">
        <v>26.625069540000002</v>
      </c>
      <c r="BJ107" s="21">
        <v>19.645392260000001</v>
      </c>
      <c r="BK107" s="21">
        <v>3.8879375400000002</v>
      </c>
      <c r="BL107" s="22">
        <v>74.989586660000001</v>
      </c>
      <c r="BM107" s="22">
        <v>26.04077041</v>
      </c>
      <c r="BN107" s="22">
        <v>19.931949619999997</v>
      </c>
      <c r="BO107" s="22">
        <v>18.128266750000002</v>
      </c>
      <c r="BP107" s="22">
        <v>14.12109811</v>
      </c>
      <c r="BQ107" s="22">
        <v>14.08414383</v>
      </c>
      <c r="BR107" s="22">
        <v>6.8655428999999994</v>
      </c>
      <c r="BS107" s="22">
        <v>14.075414420000001</v>
      </c>
      <c r="BT107" s="22">
        <v>4.1440790300000003</v>
      </c>
      <c r="BU107" s="22">
        <v>41.37347896</v>
      </c>
      <c r="BV107" s="22">
        <v>47.513282510000003</v>
      </c>
      <c r="BW107" s="22">
        <v>46.502642760000008</v>
      </c>
      <c r="BX107" s="22">
        <v>27.252932334072515</v>
      </c>
      <c r="BY107" s="22">
        <v>23.216610239080001</v>
      </c>
      <c r="BZ107" s="22">
        <v>25.013071737098787</v>
      </c>
      <c r="CA107" s="22">
        <v>34.215877747275762</v>
      </c>
      <c r="CB107" s="22">
        <v>23.317049918350317</v>
      </c>
      <c r="CC107" s="22">
        <v>22.203722914451518</v>
      </c>
      <c r="CD107" s="22">
        <v>32.025154689954988</v>
      </c>
      <c r="CE107" s="22">
        <v>27.997464078526203</v>
      </c>
      <c r="CF107" s="22">
        <v>21.029991844180763</v>
      </c>
      <c r="CG107" s="22">
        <v>23.597440896843796</v>
      </c>
      <c r="CH107" s="22">
        <v>20.148390047916756</v>
      </c>
      <c r="CI107" s="22">
        <v>33.219131093228512</v>
      </c>
      <c r="CJ107" s="22">
        <v>46.79075881</v>
      </c>
      <c r="CK107" s="22">
        <v>30.160428351640004</v>
      </c>
      <c r="CL107" s="22">
        <v>13.41073214</v>
      </c>
      <c r="CM107" s="22">
        <v>18.728106149479999</v>
      </c>
      <c r="CN107" s="22">
        <v>45.844567587079993</v>
      </c>
      <c r="CO107" s="22">
        <v>20.187681475520002</v>
      </c>
      <c r="CP107" s="22">
        <v>24.189897309999999</v>
      </c>
      <c r="CQ107" s="22">
        <v>18.376596965920001</v>
      </c>
      <c r="CR107" s="22">
        <v>26.271694064200005</v>
      </c>
      <c r="CS107" s="22">
        <v>36.31376049</v>
      </c>
      <c r="CT107" s="22">
        <v>38.988400884440004</v>
      </c>
      <c r="CU107" s="22">
        <v>19.390541419999998</v>
      </c>
      <c r="CV107" s="22">
        <v>35.850529879999996</v>
      </c>
      <c r="CW107" s="22">
        <v>42.885805829999995</v>
      </c>
      <c r="CX107" s="22">
        <v>15.854831399999998</v>
      </c>
      <c r="CY107" s="22">
        <v>7.9464615500000004</v>
      </c>
      <c r="CZ107" s="22">
        <v>22.703123919999999</v>
      </c>
      <c r="DA107" s="22">
        <v>16.546149960000001</v>
      </c>
      <c r="DB107" s="22">
        <v>23.133143860000001</v>
      </c>
      <c r="DC107" s="22">
        <v>20.459201529999998</v>
      </c>
      <c r="DD107" s="23">
        <v>30.21194899</v>
      </c>
      <c r="DE107" s="23">
        <v>54.90319842000001</v>
      </c>
      <c r="DF107" s="22">
        <v>30.738803790000002</v>
      </c>
      <c r="DG107" s="22">
        <v>26.173271679999999</v>
      </c>
      <c r="DH107" s="23">
        <v>49.762154086979997</v>
      </c>
      <c r="DI107" s="23">
        <v>27.474663880000001</v>
      </c>
      <c r="DJ107" s="22">
        <v>34.310525149999997</v>
      </c>
      <c r="DK107" s="23">
        <v>45.734610859999997</v>
      </c>
      <c r="DL107" s="22">
        <v>13.240103853220001</v>
      </c>
      <c r="DM107" s="22">
        <v>12.882396968038478</v>
      </c>
      <c r="DN107" s="22">
        <v>208.73457790000001</v>
      </c>
      <c r="DO107" s="22">
        <v>118.47150862869735</v>
      </c>
      <c r="DP107" s="22">
        <v>56.417843170079991</v>
      </c>
      <c r="DQ107" s="22">
        <v>76.046781539999998</v>
      </c>
      <c r="DR107" s="22">
        <v>63.946849440000001</v>
      </c>
      <c r="DS107" s="22">
        <v>51.103895240000007</v>
      </c>
      <c r="DT107" s="22">
        <v>159.42336172349997</v>
      </c>
      <c r="DU107" s="24">
        <v>90.684164030000005</v>
      </c>
      <c r="DV107" s="24">
        <v>60.945569250000005</v>
      </c>
      <c r="DW107" s="22">
        <v>55.595375019999999</v>
      </c>
      <c r="DX107" s="22">
        <v>207.49994237000001</v>
      </c>
      <c r="DY107" s="22">
        <v>46.372835929999994</v>
      </c>
      <c r="DZ107" s="22">
        <v>98.470804720000004</v>
      </c>
      <c r="EA107" s="22">
        <v>99.787739569999985</v>
      </c>
      <c r="EB107" s="22">
        <v>103.09837968999999</v>
      </c>
      <c r="EC107" s="22">
        <v>83.126545069999992</v>
      </c>
      <c r="ED107" s="22">
        <v>113.75481488999999</v>
      </c>
      <c r="EE107" s="22">
        <v>95.175436639999987</v>
      </c>
      <c r="EF107" s="25">
        <v>213.83147939</v>
      </c>
      <c r="EG107" s="25">
        <v>147.06496242</v>
      </c>
      <c r="EH107" s="25">
        <v>149.50482761000001</v>
      </c>
      <c r="EI107" s="25">
        <v>180.74605393000002</v>
      </c>
      <c r="EJ107" s="25">
        <v>269.89662188</v>
      </c>
      <c r="EK107" s="25">
        <v>195.94593445000001</v>
      </c>
      <c r="EL107" s="25">
        <v>175.88125968</v>
      </c>
      <c r="EM107" s="25">
        <v>152.44024962</v>
      </c>
      <c r="EN107" s="25">
        <v>133.48770895000001</v>
      </c>
      <c r="EO107" s="25">
        <v>141.01968532999999</v>
      </c>
      <c r="EP107" s="25">
        <v>165.85701039000003</v>
      </c>
      <c r="EQ107" s="25">
        <v>102.82048635</v>
      </c>
      <c r="ER107" s="25">
        <v>286.92865171</v>
      </c>
      <c r="ES107" s="25">
        <v>176.89141622</v>
      </c>
      <c r="ET107" s="25">
        <v>130.63907284000001</v>
      </c>
      <c r="EU107" s="25">
        <v>146.96256144999998</v>
      </c>
      <c r="EV107" s="25">
        <v>333.99750561999997</v>
      </c>
      <c r="EW107" s="25">
        <v>164.08367676</v>
      </c>
      <c r="EX107" s="25">
        <v>146.17337247</v>
      </c>
      <c r="EY107" s="25">
        <v>166.44137659999998</v>
      </c>
      <c r="EZ107" s="25">
        <v>120.35118885</v>
      </c>
      <c r="FA107" s="25">
        <v>109.33491264000001</v>
      </c>
      <c r="FB107" s="25">
        <v>129.84385175</v>
      </c>
      <c r="FC107" s="25">
        <v>137.81184187999997</v>
      </c>
      <c r="FD107" s="25">
        <v>285.43424418000001</v>
      </c>
      <c r="FE107" s="25">
        <v>128.78927114999999</v>
      </c>
      <c r="FF107" s="25">
        <v>115.09420561</v>
      </c>
      <c r="FG107" s="25">
        <v>149.61683351000002</v>
      </c>
      <c r="FH107" s="25">
        <v>172.20585614641999</v>
      </c>
      <c r="FI107" s="25">
        <v>322.65040339000001</v>
      </c>
      <c r="FJ107" s="25">
        <v>255.85903042999999</v>
      </c>
      <c r="FK107" s="25">
        <v>213.12817575999998</v>
      </c>
      <c r="FL107" s="25">
        <v>159.92912702999999</v>
      </c>
      <c r="FM107" s="25">
        <v>243.40899888000001</v>
      </c>
      <c r="FN107" s="25">
        <v>174.23762725</v>
      </c>
      <c r="FO107" s="25">
        <v>128.39767809</v>
      </c>
      <c r="FP107" s="25">
        <v>295.50366338672006</v>
      </c>
      <c r="FQ107" s="25">
        <v>332.61014991000002</v>
      </c>
      <c r="FR107" s="25">
        <v>193.88602544018744</v>
      </c>
      <c r="FS107" s="25">
        <v>174.85893746328955</v>
      </c>
      <c r="FT107" s="25">
        <v>315.41645301</v>
      </c>
      <c r="FU107" s="25"/>
      <c r="FV107" s="25"/>
      <c r="FW107" s="25"/>
      <c r="FX107" s="25"/>
      <c r="FY107" s="5"/>
      <c r="GA107" s="26"/>
      <c r="GB107" s="26"/>
      <c r="GC107" s="26"/>
      <c r="GD107" s="26"/>
    </row>
    <row r="108" spans="1:380" s="22" customFormat="1" ht="15.75" customHeight="1">
      <c r="A108" s="21" t="s">
        <v>205</v>
      </c>
      <c r="B108" s="21" t="s">
        <v>399</v>
      </c>
      <c r="C108" s="22" t="s">
        <v>503</v>
      </c>
      <c r="AN108" s="22">
        <v>0</v>
      </c>
      <c r="AO108" s="22">
        <v>0</v>
      </c>
      <c r="AP108" s="22">
        <v>0</v>
      </c>
      <c r="AQ108" s="22">
        <v>34.888613499999998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2">
        <v>0</v>
      </c>
      <c r="AY108" s="22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2">
        <v>0</v>
      </c>
      <c r="BM108" s="22">
        <v>0</v>
      </c>
      <c r="BN108" s="22">
        <v>5.4318525700000002</v>
      </c>
      <c r="BO108" s="22">
        <v>0</v>
      </c>
      <c r="BP108" s="22">
        <v>0</v>
      </c>
      <c r="BQ108" s="22">
        <v>0.90895397999999994</v>
      </c>
      <c r="BR108" s="22">
        <v>0.94694119999999993</v>
      </c>
      <c r="BS108" s="22">
        <v>0</v>
      </c>
      <c r="BT108" s="22">
        <v>0.54040726000000006</v>
      </c>
      <c r="BU108" s="22">
        <v>0</v>
      </c>
      <c r="BV108" s="22">
        <v>0.5146978499999999</v>
      </c>
      <c r="BW108" s="22">
        <v>2.2903809472400001</v>
      </c>
      <c r="BX108" s="22">
        <v>2.9801566652799956</v>
      </c>
      <c r="BY108" s="22">
        <v>0.71870312416000104</v>
      </c>
      <c r="BZ108" s="22">
        <v>0.85953924910000268</v>
      </c>
      <c r="CA108" s="22">
        <v>1.0160178088199885</v>
      </c>
      <c r="CB108" s="22">
        <v>0.92645682864000278</v>
      </c>
      <c r="CC108" s="22">
        <v>0</v>
      </c>
      <c r="CD108" s="22">
        <v>0.91271528755997622</v>
      </c>
      <c r="CE108" s="22">
        <v>0</v>
      </c>
      <c r="CF108" s="22">
        <v>1.8446152074399933</v>
      </c>
      <c r="CG108" s="22">
        <v>0</v>
      </c>
      <c r="CH108" s="22">
        <v>0</v>
      </c>
      <c r="CI108" s="22">
        <v>2.0863174499999886</v>
      </c>
      <c r="CJ108" s="22">
        <v>0.80545819971999999</v>
      </c>
      <c r="CK108" s="22">
        <v>0.51725383000000003</v>
      </c>
      <c r="CL108" s="22">
        <v>0.44053156999999998</v>
      </c>
      <c r="CM108" s="22">
        <v>0.38906658</v>
      </c>
      <c r="CN108" s="22">
        <v>0.91394546424000001</v>
      </c>
      <c r="CO108" s="22">
        <v>0.68841502051999992</v>
      </c>
      <c r="CP108" s="22">
        <v>0</v>
      </c>
      <c r="CQ108" s="22">
        <v>0</v>
      </c>
      <c r="CR108" s="22">
        <v>1.23056068032</v>
      </c>
      <c r="CS108" s="22">
        <v>0.57798172048000007</v>
      </c>
      <c r="CT108" s="22">
        <v>0.63809751787999991</v>
      </c>
      <c r="CU108" s="22">
        <v>0.70434215860000005</v>
      </c>
      <c r="CV108" s="22">
        <v>0.25063039683999999</v>
      </c>
      <c r="CW108" s="22">
        <v>0.19850324091999999</v>
      </c>
      <c r="CX108" s="22">
        <v>0.45415278524000002</v>
      </c>
      <c r="CY108" s="22">
        <v>0.49352295056000001</v>
      </c>
      <c r="CZ108" s="22">
        <v>0.44198399851999998</v>
      </c>
      <c r="DA108" s="22">
        <v>0.42981469408</v>
      </c>
      <c r="DB108" s="22">
        <v>0.45766795612</v>
      </c>
      <c r="DC108" s="22">
        <v>0.43363139987999999</v>
      </c>
      <c r="DD108" s="23">
        <v>0.43352075572000004</v>
      </c>
      <c r="DE108" s="23">
        <v>0.84081323746000003</v>
      </c>
      <c r="DF108" s="22">
        <v>4.9924612164599997</v>
      </c>
      <c r="DG108" s="22">
        <v>0.76084489304000003</v>
      </c>
      <c r="DH108" s="23">
        <v>1.16841207512</v>
      </c>
      <c r="DI108" s="23">
        <v>0.68642459266000011</v>
      </c>
      <c r="DJ108" s="22">
        <v>0.77397162860000002</v>
      </c>
      <c r="DK108" s="23">
        <v>0.83067163499999996</v>
      </c>
      <c r="DL108" s="22">
        <v>0.81627234540000015</v>
      </c>
      <c r="DM108" s="22">
        <v>1.109874384</v>
      </c>
      <c r="DN108" s="22">
        <v>1.1105361601799999</v>
      </c>
      <c r="DO108" s="22">
        <v>1.1775804587995276</v>
      </c>
      <c r="DP108" s="22">
        <v>1.1836154353530466</v>
      </c>
      <c r="DQ108" s="22">
        <v>1.2024331358800002</v>
      </c>
      <c r="DR108" s="22">
        <v>1.2532903157987447</v>
      </c>
      <c r="DS108" s="22">
        <v>7.7590470565177911</v>
      </c>
      <c r="DT108" s="22">
        <v>2.2138135572137481</v>
      </c>
      <c r="DU108" s="24">
        <v>0.7779915597999999</v>
      </c>
      <c r="DV108" s="24">
        <v>1.2530426920320001</v>
      </c>
      <c r="DW108" s="22">
        <v>1.3051684957999998</v>
      </c>
      <c r="DX108" s="22">
        <v>1.3581428092290109</v>
      </c>
      <c r="DY108" s="22">
        <v>91.228661745620002</v>
      </c>
      <c r="DZ108" s="22">
        <v>136.90898064000001</v>
      </c>
      <c r="EA108" s="22">
        <v>177.86496137</v>
      </c>
      <c r="EB108" s="22">
        <v>1.6707015000000001</v>
      </c>
      <c r="EC108" s="22">
        <v>56.811596430000002</v>
      </c>
      <c r="ED108" s="22">
        <v>155.7441555115</v>
      </c>
      <c r="EE108" s="22">
        <v>160.69607741999999</v>
      </c>
      <c r="EF108" s="25">
        <v>101.5738456725</v>
      </c>
      <c r="EG108" s="25">
        <v>99.956555059999985</v>
      </c>
      <c r="EH108" s="25">
        <v>109.02036914444821</v>
      </c>
      <c r="EI108" s="25">
        <v>73.572107510000009</v>
      </c>
      <c r="EJ108" s="25">
        <v>104.30564203385089</v>
      </c>
      <c r="EK108" s="25">
        <v>89.797308306009143</v>
      </c>
      <c r="EL108" s="25">
        <v>74.4385176178249</v>
      </c>
      <c r="EM108" s="25">
        <v>3.6050005900757736</v>
      </c>
      <c r="EN108" s="25">
        <v>62.279723089999997</v>
      </c>
      <c r="EO108" s="25">
        <v>65.556281157868682</v>
      </c>
      <c r="EP108" s="25">
        <v>49.439811759999998</v>
      </c>
      <c r="EQ108" s="25">
        <v>25.506654740000002</v>
      </c>
      <c r="ER108" s="25">
        <v>22.537475000000001</v>
      </c>
      <c r="ES108" s="25">
        <v>43.874598334415374</v>
      </c>
      <c r="ET108" s="25">
        <v>83.268286689297923</v>
      </c>
      <c r="EU108" s="25">
        <v>47.115761239999998</v>
      </c>
      <c r="EV108" s="25">
        <v>73.132858441287951</v>
      </c>
      <c r="EW108" s="25">
        <v>47.669768689628839</v>
      </c>
      <c r="EX108" s="25">
        <v>19.578689041078629</v>
      </c>
      <c r="EY108" s="25">
        <v>1.7161780660340948</v>
      </c>
      <c r="EZ108" s="25">
        <v>414.08371360445312</v>
      </c>
      <c r="FA108" s="25">
        <v>1.7960630907172559</v>
      </c>
      <c r="FB108" s="25">
        <v>72.829477578529691</v>
      </c>
      <c r="FC108" s="25">
        <v>80.877769129561685</v>
      </c>
      <c r="FD108" s="25">
        <v>17.404552840000001</v>
      </c>
      <c r="FE108" s="25">
        <v>90.381877759999995</v>
      </c>
      <c r="FF108" s="25">
        <v>229.1287909876751</v>
      </c>
      <c r="FG108" s="25">
        <v>96.043971330850837</v>
      </c>
      <c r="FH108" s="25">
        <v>138.06478111077888</v>
      </c>
      <c r="FI108" s="25">
        <v>3.7287718073600002</v>
      </c>
      <c r="FJ108" s="25">
        <v>3.6558019270500002</v>
      </c>
      <c r="FK108" s="25">
        <v>3.5853644356576484</v>
      </c>
      <c r="FL108" s="25">
        <v>3.6540704546838176</v>
      </c>
      <c r="FM108" s="25">
        <v>316.43267823347662</v>
      </c>
      <c r="FN108" s="25">
        <v>3.7899708400000001</v>
      </c>
      <c r="FO108" s="25">
        <v>311.34606789968626</v>
      </c>
      <c r="FP108" s="25">
        <v>237.67927636177794</v>
      </c>
      <c r="FQ108" s="25">
        <v>136.31009810615552</v>
      </c>
      <c r="FR108" s="25">
        <v>129.85284664185656</v>
      </c>
      <c r="FS108" s="25">
        <v>129.70339439631786</v>
      </c>
      <c r="FT108" s="25">
        <v>5.4242271690753299</v>
      </c>
      <c r="FU108" s="25"/>
      <c r="FV108" s="25"/>
      <c r="FW108" s="25"/>
      <c r="FX108" s="25"/>
      <c r="FY108" s="5"/>
      <c r="GA108" s="26"/>
      <c r="GB108" s="26"/>
      <c r="GC108" s="26"/>
      <c r="GD108" s="26"/>
    </row>
    <row r="109" spans="1:380" s="22" customFormat="1" ht="15.75" customHeight="1">
      <c r="A109" s="21" t="s">
        <v>206</v>
      </c>
      <c r="B109" s="21" t="s">
        <v>132</v>
      </c>
      <c r="C109" s="22" t="s">
        <v>504</v>
      </c>
      <c r="D109" s="22">
        <v>0.90304265000000006</v>
      </c>
      <c r="E109" s="22">
        <v>0.92951379999999995</v>
      </c>
      <c r="F109" s="22">
        <v>1.0732994499999999</v>
      </c>
      <c r="G109" s="22">
        <v>0.22532806</v>
      </c>
      <c r="H109" s="22">
        <v>0.23386467000000002</v>
      </c>
      <c r="I109" s="22">
        <v>0.11648972</v>
      </c>
      <c r="J109" s="22">
        <v>0.63121222999999993</v>
      </c>
      <c r="K109" s="22">
        <v>0.26378871000000004</v>
      </c>
      <c r="L109" s="22">
        <v>0.21836298000000001</v>
      </c>
      <c r="M109" s="22">
        <v>0.79447955000000003</v>
      </c>
      <c r="N109" s="22">
        <v>1.18140175</v>
      </c>
      <c r="O109" s="22">
        <v>0.16439410000000002</v>
      </c>
      <c r="P109" s="22">
        <v>0.94982607000000008</v>
      </c>
      <c r="Q109" s="22">
        <v>1.49221278</v>
      </c>
      <c r="R109" s="22">
        <v>0.7882975499999999</v>
      </c>
      <c r="S109" s="22">
        <v>0.18474389999999999</v>
      </c>
      <c r="T109" s="22">
        <v>2.8144048899999996</v>
      </c>
      <c r="U109" s="22">
        <v>0.99246962999999999</v>
      </c>
      <c r="V109" s="22">
        <v>0.49548353999999994</v>
      </c>
      <c r="W109" s="22">
        <v>0.33503490999999996</v>
      </c>
      <c r="X109" s="22">
        <v>7.9903990000000008E-2</v>
      </c>
      <c r="Y109" s="22">
        <v>0.22172563000000001</v>
      </c>
      <c r="Z109" s="22">
        <v>6.526527E-2</v>
      </c>
      <c r="AA109" s="22">
        <v>0.12539003500000001</v>
      </c>
      <c r="AB109" s="22">
        <v>5.3434011300000002</v>
      </c>
      <c r="AC109" s="22">
        <v>0.36429193999999993</v>
      </c>
      <c r="AD109" s="22">
        <v>0.39374754000000006</v>
      </c>
      <c r="AE109" s="22">
        <v>4.0199249999999999E-2</v>
      </c>
      <c r="AF109" s="22">
        <v>6.5460809999999994E-2</v>
      </c>
      <c r="AG109" s="22">
        <v>0.10428899000000001</v>
      </c>
      <c r="AH109" s="22">
        <v>0.22876277000000003</v>
      </c>
      <c r="AI109" s="22">
        <v>0.24810785999999999</v>
      </c>
      <c r="AJ109" s="22">
        <v>0.34847930999999999</v>
      </c>
      <c r="AK109" s="22">
        <v>0</v>
      </c>
      <c r="AL109" s="22">
        <v>0.83267968999999997</v>
      </c>
      <c r="AM109" s="22">
        <v>0.24739717999999999</v>
      </c>
      <c r="AN109" s="22">
        <v>0.68085397999999986</v>
      </c>
      <c r="AO109" s="22">
        <v>0.32151396999999998</v>
      </c>
      <c r="AP109" s="22">
        <v>0.14023327999999999</v>
      </c>
      <c r="AQ109" s="22">
        <v>4.3768009999999996E-2</v>
      </c>
      <c r="AR109" s="22">
        <v>0.60023831999999999</v>
      </c>
      <c r="AS109" s="22">
        <v>0.14552791000000001</v>
      </c>
      <c r="AT109" s="22">
        <v>0.20705560999999997</v>
      </c>
      <c r="AU109" s="22">
        <v>0.32356840999999997</v>
      </c>
      <c r="AV109" s="22">
        <v>0.41468577000000001</v>
      </c>
      <c r="AW109" s="22">
        <v>0.38130384</v>
      </c>
      <c r="AX109" s="22">
        <v>0</v>
      </c>
      <c r="AY109" s="22">
        <v>0.41232680999999999</v>
      </c>
      <c r="AZ109" s="21">
        <v>1.7819999999999999E-2</v>
      </c>
      <c r="BA109" s="21">
        <v>0</v>
      </c>
      <c r="BB109" s="21">
        <v>0</v>
      </c>
      <c r="BC109" s="21">
        <v>0.49478305</v>
      </c>
      <c r="BD109" s="21">
        <v>1.7364910000000001E-2</v>
      </c>
      <c r="BE109" s="21">
        <v>0</v>
      </c>
      <c r="BF109" s="21">
        <v>2.2306220000000002E-2</v>
      </c>
      <c r="BG109" s="21">
        <v>0</v>
      </c>
      <c r="BH109" s="21">
        <v>0.54267231287999995</v>
      </c>
      <c r="BI109" s="22">
        <v>0</v>
      </c>
      <c r="BJ109" s="22">
        <v>0.35377880328000005</v>
      </c>
      <c r="BK109" s="22">
        <v>0.22836590432000001</v>
      </c>
      <c r="BL109" s="22">
        <v>1.1999600000000001E-3</v>
      </c>
      <c r="BM109" s="22">
        <v>0</v>
      </c>
      <c r="BN109" s="22">
        <v>0</v>
      </c>
      <c r="BO109" s="22">
        <v>0</v>
      </c>
      <c r="BP109" s="22">
        <v>0</v>
      </c>
      <c r="BQ109" s="22">
        <v>0</v>
      </c>
      <c r="BR109" s="22">
        <v>0</v>
      </c>
      <c r="BS109" s="22">
        <v>0.51851790047999979</v>
      </c>
      <c r="BT109" s="22">
        <v>0</v>
      </c>
      <c r="BU109" s="22">
        <v>0</v>
      </c>
      <c r="BV109" s="22">
        <v>28.777408843706766</v>
      </c>
      <c r="BW109" s="22">
        <v>5.6337846640000001E-2</v>
      </c>
      <c r="BX109" s="22">
        <v>0</v>
      </c>
      <c r="BY109" s="22">
        <v>0.33069574846000005</v>
      </c>
      <c r="BZ109" s="22">
        <v>0.35057604456000002</v>
      </c>
      <c r="CA109" s="22">
        <v>0.29208153099999995</v>
      </c>
      <c r="CB109" s="22">
        <v>0.56163030700000005</v>
      </c>
      <c r="CC109" s="22">
        <v>0.51026947482000007</v>
      </c>
      <c r="CD109" s="22">
        <v>0</v>
      </c>
      <c r="CE109" s="22">
        <v>3.9637308839999996E-2</v>
      </c>
      <c r="CF109" s="22">
        <v>1.5166681359999998E-2</v>
      </c>
      <c r="CG109" s="22">
        <v>0.24673455384000001</v>
      </c>
      <c r="CH109" s="22">
        <v>0.32840000247999995</v>
      </c>
      <c r="CI109" s="22">
        <v>0</v>
      </c>
      <c r="CJ109" s="22">
        <v>0.19962957776000001</v>
      </c>
      <c r="CK109" s="22">
        <v>0</v>
      </c>
      <c r="CL109" s="22">
        <v>3.8295008800000002E-2</v>
      </c>
      <c r="CM109" s="22">
        <v>0.22277927963999999</v>
      </c>
      <c r="CN109" s="22">
        <v>0.22145206743999998</v>
      </c>
      <c r="CO109" s="22">
        <v>0</v>
      </c>
      <c r="CP109" s="22">
        <v>0</v>
      </c>
      <c r="CQ109" s="22">
        <v>0.12802276307999999</v>
      </c>
      <c r="CR109" s="22">
        <v>0</v>
      </c>
      <c r="CS109" s="22">
        <v>0</v>
      </c>
      <c r="CT109" s="22">
        <v>9.7585486560000004E-2</v>
      </c>
      <c r="CU109" s="22">
        <v>0</v>
      </c>
      <c r="CV109" s="22">
        <v>5.7341779679999996E-2</v>
      </c>
      <c r="CW109" s="22">
        <v>0</v>
      </c>
      <c r="CX109" s="22">
        <v>0</v>
      </c>
      <c r="CY109" s="22">
        <v>0</v>
      </c>
      <c r="CZ109" s="22">
        <v>0.2702550172</v>
      </c>
      <c r="DA109" s="22">
        <v>0</v>
      </c>
      <c r="DB109" s="22">
        <v>0</v>
      </c>
      <c r="DC109" s="22">
        <v>0</v>
      </c>
      <c r="DD109" s="23">
        <v>0</v>
      </c>
      <c r="DE109" s="23">
        <v>0</v>
      </c>
      <c r="DF109" s="22">
        <v>0</v>
      </c>
      <c r="DG109" s="22">
        <v>0</v>
      </c>
      <c r="DH109" s="23">
        <v>0</v>
      </c>
      <c r="DI109" s="23">
        <v>0</v>
      </c>
      <c r="DJ109" s="22">
        <v>0</v>
      </c>
      <c r="DK109" s="23">
        <v>0</v>
      </c>
      <c r="DL109" s="22">
        <v>0</v>
      </c>
      <c r="DM109" s="22">
        <v>0</v>
      </c>
      <c r="DN109" s="22">
        <v>0</v>
      </c>
      <c r="DO109" s="22">
        <v>0</v>
      </c>
      <c r="DP109" s="22">
        <v>0</v>
      </c>
      <c r="DQ109" s="22">
        <v>0</v>
      </c>
      <c r="DR109" s="22">
        <v>0</v>
      </c>
      <c r="DS109" s="22">
        <v>0</v>
      </c>
      <c r="DT109" s="22">
        <v>0</v>
      </c>
      <c r="DU109" s="24">
        <v>0</v>
      </c>
      <c r="DV109" s="24">
        <v>0</v>
      </c>
      <c r="DW109" s="41">
        <v>0</v>
      </c>
      <c r="DX109" s="41">
        <v>0</v>
      </c>
      <c r="DY109" s="22">
        <v>0</v>
      </c>
      <c r="DZ109" s="22">
        <v>0</v>
      </c>
      <c r="EA109" s="22">
        <v>7.0974000000000004</v>
      </c>
      <c r="EB109" s="22">
        <v>0</v>
      </c>
      <c r="EC109" s="22">
        <v>0</v>
      </c>
      <c r="ED109" s="22">
        <v>0</v>
      </c>
      <c r="EE109" s="22">
        <v>0</v>
      </c>
      <c r="EF109" s="25">
        <v>0</v>
      </c>
      <c r="EG109" s="25">
        <v>0</v>
      </c>
      <c r="EH109" s="25">
        <v>45.3583657016</v>
      </c>
      <c r="EI109" s="25">
        <v>20.628540730000001</v>
      </c>
      <c r="EJ109" s="25">
        <v>20.502945240000003</v>
      </c>
      <c r="EK109" s="25">
        <v>23.330667042320002</v>
      </c>
      <c r="EL109" s="25">
        <v>23.285167172850002</v>
      </c>
      <c r="EM109" s="25">
        <v>17.92315526678</v>
      </c>
      <c r="EN109" s="25">
        <v>27.256259234999998</v>
      </c>
      <c r="EO109" s="25">
        <v>35.879220529999991</v>
      </c>
      <c r="EP109" s="25">
        <v>28.996076779999999</v>
      </c>
      <c r="EQ109" s="25">
        <v>45.345251199999993</v>
      </c>
      <c r="ER109" s="25">
        <v>59.252212050000004</v>
      </c>
      <c r="ES109" s="25">
        <v>49.174750850000002</v>
      </c>
      <c r="ET109" s="25">
        <v>41.49676839</v>
      </c>
      <c r="EU109" s="25">
        <v>9.4055628599999999</v>
      </c>
      <c r="EV109" s="25">
        <v>43.434258870000001</v>
      </c>
      <c r="EW109" s="25">
        <v>52.608308860000001</v>
      </c>
      <c r="EX109" s="25">
        <v>43.790128680000002</v>
      </c>
      <c r="EY109" s="25">
        <v>46.921772759999996</v>
      </c>
      <c r="EZ109" s="25">
        <v>43.678417170000003</v>
      </c>
      <c r="FA109" s="25">
        <v>45.078995849999998</v>
      </c>
      <c r="FB109" s="25">
        <v>46.829140969999997</v>
      </c>
      <c r="FC109" s="25">
        <v>52.296919589999995</v>
      </c>
      <c r="FD109" s="25">
        <v>23.548020999999999</v>
      </c>
      <c r="FE109" s="25">
        <v>37.260190999999999</v>
      </c>
      <c r="FF109" s="25">
        <v>51.118664000000003</v>
      </c>
      <c r="FG109" s="25">
        <v>51.987561380000002</v>
      </c>
      <c r="FH109" s="25">
        <v>48.866037490000004</v>
      </c>
      <c r="FI109" s="25">
        <v>48.338834219999995</v>
      </c>
      <c r="FJ109" s="25">
        <v>47.907904000000002</v>
      </c>
      <c r="FK109" s="25">
        <v>53.54303496</v>
      </c>
      <c r="FL109" s="25">
        <v>53.568584729999991</v>
      </c>
      <c r="FM109" s="25">
        <v>48.779194330000003</v>
      </c>
      <c r="FN109" s="25">
        <v>56.979871600000003</v>
      </c>
      <c r="FO109" s="25">
        <v>40.728799079999995</v>
      </c>
      <c r="FP109" s="25">
        <v>35.513477889999997</v>
      </c>
      <c r="FQ109" s="25">
        <v>42.44485306</v>
      </c>
      <c r="FR109" s="25">
        <v>50.780806850000005</v>
      </c>
      <c r="FS109" s="25">
        <v>105.38939603000001</v>
      </c>
      <c r="FT109" s="25">
        <v>0.22060266999999997</v>
      </c>
      <c r="FU109" s="25"/>
      <c r="FV109" s="25"/>
      <c r="FW109" s="25"/>
      <c r="FX109" s="25"/>
      <c r="FY109" s="5"/>
      <c r="GA109" s="26"/>
      <c r="GB109" s="26"/>
      <c r="GC109" s="26"/>
      <c r="GD109" s="26"/>
    </row>
    <row r="110" spans="1:380" s="22" customFormat="1" ht="15.75" customHeight="1">
      <c r="A110" s="21" t="s">
        <v>207</v>
      </c>
      <c r="B110" s="21" t="s">
        <v>374</v>
      </c>
      <c r="C110" s="22" t="s">
        <v>505</v>
      </c>
      <c r="AN110" s="22">
        <v>0.68085397999999986</v>
      </c>
      <c r="AO110" s="22">
        <v>0.32151396999999998</v>
      </c>
      <c r="AP110" s="22">
        <v>0.14023327999999999</v>
      </c>
      <c r="AQ110" s="22">
        <v>4.3768009999999996E-2</v>
      </c>
      <c r="AR110" s="22">
        <v>0.60023831999999999</v>
      </c>
      <c r="AS110" s="22">
        <v>0.14552791000000001</v>
      </c>
      <c r="AT110" s="22">
        <v>0.20705560999999997</v>
      </c>
      <c r="AU110" s="22">
        <v>0.32356840999999997</v>
      </c>
      <c r="AV110" s="22">
        <v>0.41468577000000001</v>
      </c>
      <c r="AW110" s="22">
        <v>0.38130384</v>
      </c>
      <c r="AX110" s="22">
        <v>0</v>
      </c>
      <c r="AY110" s="22">
        <v>0.41232680999999999</v>
      </c>
      <c r="AZ110" s="21">
        <v>1.7819999999999999E-2</v>
      </c>
      <c r="BA110" s="21">
        <v>0</v>
      </c>
      <c r="BB110" s="21">
        <v>0</v>
      </c>
      <c r="BC110" s="21">
        <v>0.49478305</v>
      </c>
      <c r="BD110" s="21">
        <v>1.7364910000000001E-2</v>
      </c>
      <c r="BE110" s="21">
        <v>0</v>
      </c>
      <c r="BF110" s="21">
        <v>2.2306220000000002E-2</v>
      </c>
      <c r="BG110" s="21">
        <v>0</v>
      </c>
      <c r="BH110" s="21">
        <v>0.54267231287999995</v>
      </c>
      <c r="BI110" s="21">
        <v>0</v>
      </c>
      <c r="BJ110" s="21">
        <v>0.35377880328000005</v>
      </c>
      <c r="BK110" s="21">
        <v>0.22836590432000001</v>
      </c>
      <c r="BL110" s="22">
        <v>0</v>
      </c>
      <c r="BM110" s="22">
        <v>0</v>
      </c>
      <c r="BN110" s="22">
        <v>0</v>
      </c>
      <c r="BO110" s="22">
        <v>0</v>
      </c>
      <c r="BP110" s="22">
        <v>0</v>
      </c>
      <c r="BQ110" s="22">
        <v>0</v>
      </c>
      <c r="BR110" s="22">
        <v>0</v>
      </c>
      <c r="BS110" s="22">
        <v>0.51851790047999979</v>
      </c>
      <c r="BT110" s="22">
        <v>0</v>
      </c>
      <c r="BU110" s="22">
        <v>0</v>
      </c>
      <c r="BV110" s="22">
        <v>28.777408843706763</v>
      </c>
      <c r="BW110" s="22">
        <v>5.6337846640000001E-2</v>
      </c>
      <c r="BX110" s="22">
        <v>0</v>
      </c>
      <c r="BY110" s="22">
        <v>0.33069574846000005</v>
      </c>
      <c r="BZ110" s="22">
        <v>0.35057604456000002</v>
      </c>
      <c r="CA110" s="22">
        <v>0.29208153099999995</v>
      </c>
      <c r="CB110" s="22">
        <v>0.56163030700000005</v>
      </c>
      <c r="CC110" s="22">
        <v>0.51026947481999996</v>
      </c>
      <c r="CD110" s="22">
        <v>0</v>
      </c>
      <c r="CE110" s="22">
        <v>3.9637308839999996E-2</v>
      </c>
      <c r="CF110" s="22">
        <v>1.5166681359999998E-2</v>
      </c>
      <c r="CG110" s="22">
        <v>0.24673455384000001</v>
      </c>
      <c r="CH110" s="22">
        <v>0.32840000247999995</v>
      </c>
      <c r="CI110" s="22">
        <v>0</v>
      </c>
      <c r="CJ110" s="22">
        <v>0.19962957776000001</v>
      </c>
      <c r="CK110" s="22">
        <v>0</v>
      </c>
      <c r="CL110" s="22">
        <v>3.8295008800000002E-2</v>
      </c>
      <c r="CM110" s="22">
        <v>0.22277927963999999</v>
      </c>
      <c r="CN110" s="22">
        <v>0.22145206743999998</v>
      </c>
      <c r="CO110" s="22">
        <v>0</v>
      </c>
      <c r="CP110" s="22">
        <v>0</v>
      </c>
      <c r="CQ110" s="22">
        <v>0.12802276307999999</v>
      </c>
      <c r="CR110" s="22">
        <v>0</v>
      </c>
      <c r="CS110" s="22">
        <v>0</v>
      </c>
      <c r="CT110" s="22">
        <v>9.7585486560000004E-2</v>
      </c>
      <c r="CU110" s="22">
        <v>0</v>
      </c>
      <c r="CV110" s="22">
        <v>5.7341779679999996E-2</v>
      </c>
      <c r="CW110" s="22">
        <v>0</v>
      </c>
      <c r="CX110" s="22">
        <v>0</v>
      </c>
      <c r="CY110" s="22">
        <v>0</v>
      </c>
      <c r="CZ110" s="22">
        <v>0.2702550172</v>
      </c>
      <c r="DA110" s="22">
        <v>0</v>
      </c>
      <c r="DB110" s="22">
        <v>0</v>
      </c>
      <c r="DC110" s="22">
        <v>0</v>
      </c>
      <c r="DD110" s="23">
        <v>0</v>
      </c>
      <c r="DE110" s="23">
        <v>0</v>
      </c>
      <c r="DF110" s="22">
        <v>0</v>
      </c>
      <c r="DG110" s="22">
        <v>0</v>
      </c>
      <c r="DH110" s="23">
        <v>0</v>
      </c>
      <c r="DI110" s="23">
        <v>0</v>
      </c>
      <c r="DJ110" s="22">
        <v>0</v>
      </c>
      <c r="DK110" s="23">
        <v>0</v>
      </c>
      <c r="DL110" s="22">
        <v>0</v>
      </c>
      <c r="DM110" s="22">
        <v>0</v>
      </c>
      <c r="DN110" s="22">
        <v>0</v>
      </c>
      <c r="DO110" s="22">
        <v>0</v>
      </c>
      <c r="DP110" s="22">
        <v>0</v>
      </c>
      <c r="DQ110" s="22">
        <v>0</v>
      </c>
      <c r="DR110" s="22">
        <v>0</v>
      </c>
      <c r="DS110" s="22">
        <v>0</v>
      </c>
      <c r="DT110" s="22">
        <v>0</v>
      </c>
      <c r="DU110" s="24">
        <v>0</v>
      </c>
      <c r="DV110" s="24">
        <v>0</v>
      </c>
      <c r="DW110" s="41">
        <v>0</v>
      </c>
      <c r="DX110" s="41">
        <v>0</v>
      </c>
      <c r="DY110" s="22">
        <v>0</v>
      </c>
      <c r="DZ110" s="22">
        <v>0</v>
      </c>
      <c r="EA110" s="22">
        <v>7.0974000000000004</v>
      </c>
      <c r="EB110" s="22">
        <v>0</v>
      </c>
      <c r="EC110" s="22">
        <v>0</v>
      </c>
      <c r="ED110" s="22">
        <v>0</v>
      </c>
      <c r="EE110" s="22">
        <v>0</v>
      </c>
      <c r="EF110" s="25">
        <v>0</v>
      </c>
      <c r="EG110" s="25">
        <v>0</v>
      </c>
      <c r="EH110" s="25">
        <v>45.3583657016</v>
      </c>
      <c r="EI110" s="25">
        <v>20.628540730000001</v>
      </c>
      <c r="EJ110" s="25">
        <v>20.502945240000003</v>
      </c>
      <c r="EK110" s="25">
        <v>23.330667042320002</v>
      </c>
      <c r="EL110" s="25">
        <v>23.285167172850002</v>
      </c>
      <c r="EM110" s="25">
        <v>17.92315526678</v>
      </c>
      <c r="EN110" s="25">
        <v>27.256259234999998</v>
      </c>
      <c r="EO110" s="25">
        <v>35.879220529999991</v>
      </c>
      <c r="EP110" s="25">
        <v>28.996076779999999</v>
      </c>
      <c r="EQ110" s="25">
        <v>45.345251199999993</v>
      </c>
      <c r="ER110" s="25">
        <v>59.252212050000004</v>
      </c>
      <c r="ES110" s="25">
        <v>49.174750850000002</v>
      </c>
      <c r="ET110" s="25">
        <v>41.49676839</v>
      </c>
      <c r="EU110" s="25">
        <v>9.4055628599999999</v>
      </c>
      <c r="EV110" s="25">
        <v>43.434258870000001</v>
      </c>
      <c r="EW110" s="25">
        <v>52.608308860000001</v>
      </c>
      <c r="EX110" s="25">
        <v>43.790128680000002</v>
      </c>
      <c r="EY110" s="25">
        <v>46.921772759999996</v>
      </c>
      <c r="EZ110" s="25">
        <v>43.678417170000003</v>
      </c>
      <c r="FA110" s="25">
        <v>45.078995849999998</v>
      </c>
      <c r="FB110" s="25">
        <v>46.829140969999997</v>
      </c>
      <c r="FC110" s="25">
        <v>52.296919589999995</v>
      </c>
      <c r="FD110" s="25">
        <v>23.548020999999999</v>
      </c>
      <c r="FE110" s="25">
        <v>37.260190999999999</v>
      </c>
      <c r="FF110" s="25">
        <v>51.118664000000003</v>
      </c>
      <c r="FG110" s="25">
        <v>51.987561380000002</v>
      </c>
      <c r="FH110" s="25">
        <v>48.866037490000004</v>
      </c>
      <c r="FI110" s="25">
        <v>48.338834219999995</v>
      </c>
      <c r="FJ110" s="25">
        <v>47.700118000000003</v>
      </c>
      <c r="FK110" s="25">
        <v>53.478335960000003</v>
      </c>
      <c r="FL110" s="25">
        <v>48.467451729999993</v>
      </c>
      <c r="FM110" s="25">
        <v>48.697544329999999</v>
      </c>
      <c r="FN110" s="25">
        <v>50.248448600000003</v>
      </c>
      <c r="FO110" s="25">
        <v>39.382558079999995</v>
      </c>
      <c r="FP110" s="25">
        <v>35.34381389</v>
      </c>
      <c r="FQ110" s="25">
        <v>42.29946606</v>
      </c>
      <c r="FR110" s="25">
        <v>46.51145099</v>
      </c>
      <c r="FS110" s="25">
        <v>104.31365603</v>
      </c>
      <c r="FT110" s="25">
        <v>0</v>
      </c>
      <c r="FU110" s="25"/>
      <c r="FV110" s="25"/>
      <c r="FW110" s="25"/>
      <c r="FX110" s="25"/>
      <c r="FY110" s="5"/>
      <c r="GA110" s="26"/>
      <c r="GB110" s="26"/>
      <c r="GC110" s="26"/>
      <c r="GD110" s="26"/>
    </row>
    <row r="111" spans="1:380" s="22" customFormat="1" ht="15.75" customHeight="1">
      <c r="A111" s="21" t="s">
        <v>208</v>
      </c>
      <c r="B111" s="21" t="s">
        <v>400</v>
      </c>
      <c r="C111" s="22" t="s">
        <v>506</v>
      </c>
      <c r="AN111" s="22">
        <v>3.2500000000000001E-2</v>
      </c>
      <c r="AO111" s="22">
        <v>1.4625000000000001E-2</v>
      </c>
      <c r="AP111" s="22">
        <v>1.4625000000000001E-2</v>
      </c>
      <c r="AQ111" s="22">
        <v>1.4625000000000001E-2</v>
      </c>
      <c r="AR111" s="22">
        <v>1.4625000000000001E-2</v>
      </c>
      <c r="AS111" s="22">
        <v>1.4625000000000001E-2</v>
      </c>
      <c r="AT111" s="22">
        <v>0</v>
      </c>
      <c r="AU111" s="22">
        <v>1.4625000000000001E-2</v>
      </c>
      <c r="AV111" s="22">
        <v>1.4625000000000001E-2</v>
      </c>
      <c r="AW111" s="22">
        <v>1.4625000000000001E-2</v>
      </c>
      <c r="AX111" s="22">
        <v>0</v>
      </c>
      <c r="AY111" s="22">
        <v>3.5639999999999998E-2</v>
      </c>
      <c r="AZ111" s="21">
        <v>1.7819999999999999E-2</v>
      </c>
      <c r="BA111" s="21">
        <v>0</v>
      </c>
      <c r="BB111" s="21">
        <v>0</v>
      </c>
      <c r="BC111" s="21">
        <v>0.13823201000000002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2">
        <v>1.1999600000000001E-3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</v>
      </c>
      <c r="BT111" s="22">
        <v>0</v>
      </c>
      <c r="BU111" s="22">
        <v>0</v>
      </c>
      <c r="BV111" s="22">
        <v>19.208306422140602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0</v>
      </c>
      <c r="CC111" s="22">
        <v>0</v>
      </c>
      <c r="CD111" s="22">
        <v>0</v>
      </c>
      <c r="CE111" s="22">
        <v>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  <c r="CR111" s="22">
        <v>0</v>
      </c>
      <c r="CS111" s="22">
        <v>0</v>
      </c>
      <c r="CT111" s="22">
        <v>0</v>
      </c>
      <c r="CU111" s="22">
        <v>0</v>
      </c>
      <c r="CV111" s="22">
        <v>0</v>
      </c>
      <c r="CW111" s="22">
        <v>0</v>
      </c>
      <c r="CX111" s="22">
        <v>0</v>
      </c>
      <c r="CY111" s="22">
        <v>0</v>
      </c>
      <c r="CZ111" s="22">
        <v>0</v>
      </c>
      <c r="DA111" s="22">
        <v>0</v>
      </c>
      <c r="DB111" s="22">
        <v>0</v>
      </c>
      <c r="DC111" s="22">
        <v>0</v>
      </c>
      <c r="DD111" s="23">
        <v>0</v>
      </c>
      <c r="DE111" s="23">
        <v>0</v>
      </c>
      <c r="DF111" s="22">
        <v>0</v>
      </c>
      <c r="DG111" s="22">
        <v>0</v>
      </c>
      <c r="DH111" s="23">
        <v>0</v>
      </c>
      <c r="DI111" s="23">
        <v>0</v>
      </c>
      <c r="DJ111" s="22">
        <v>0</v>
      </c>
      <c r="DK111" s="23">
        <v>0</v>
      </c>
      <c r="DL111" s="22">
        <v>0</v>
      </c>
      <c r="DM111" s="22">
        <v>0</v>
      </c>
      <c r="DN111" s="22">
        <v>0</v>
      </c>
      <c r="DO111" s="22">
        <v>0</v>
      </c>
      <c r="DP111" s="22">
        <v>0</v>
      </c>
      <c r="DQ111" s="22">
        <v>0</v>
      </c>
      <c r="DR111" s="22">
        <v>0</v>
      </c>
      <c r="DS111" s="22">
        <v>0</v>
      </c>
      <c r="DT111" s="22">
        <v>0</v>
      </c>
      <c r="DU111" s="24">
        <v>0</v>
      </c>
      <c r="DV111" s="24">
        <v>0</v>
      </c>
      <c r="DW111" s="41">
        <v>0</v>
      </c>
      <c r="DX111" s="41">
        <v>0</v>
      </c>
      <c r="DY111" s="22">
        <v>0</v>
      </c>
      <c r="DZ111" s="22">
        <v>0</v>
      </c>
      <c r="EA111" s="22">
        <v>0</v>
      </c>
      <c r="EB111" s="22">
        <v>0</v>
      </c>
      <c r="EC111" s="22">
        <v>0</v>
      </c>
      <c r="ED111" s="22">
        <v>0</v>
      </c>
      <c r="EE111" s="22">
        <v>0</v>
      </c>
      <c r="EF111" s="44">
        <v>0</v>
      </c>
      <c r="EG111" s="44">
        <v>0</v>
      </c>
      <c r="EH111" s="44">
        <v>0</v>
      </c>
      <c r="EI111" s="44">
        <v>0</v>
      </c>
      <c r="EJ111" s="44">
        <v>0</v>
      </c>
      <c r="EK111" s="44">
        <v>0</v>
      </c>
      <c r="EL111" s="44">
        <v>0</v>
      </c>
      <c r="EM111" s="44">
        <v>0</v>
      </c>
      <c r="EN111" s="44">
        <v>0</v>
      </c>
      <c r="EO111" s="44"/>
      <c r="EP111" s="44"/>
      <c r="EQ111" s="44"/>
      <c r="ER111" s="41">
        <v>0</v>
      </c>
      <c r="ES111" s="41">
        <v>0</v>
      </c>
      <c r="ET111" s="41">
        <v>0</v>
      </c>
      <c r="EU111" s="41">
        <v>0</v>
      </c>
      <c r="EV111" s="41">
        <v>0</v>
      </c>
      <c r="EW111" s="41">
        <v>0</v>
      </c>
      <c r="EX111" s="41">
        <v>0</v>
      </c>
      <c r="EY111" s="41">
        <v>0</v>
      </c>
      <c r="EZ111" s="41">
        <v>0</v>
      </c>
      <c r="FA111" s="41"/>
      <c r="FY111" s="5"/>
    </row>
    <row r="112" spans="1:380" s="22" customFormat="1" ht="15.75" customHeight="1">
      <c r="A112" s="21" t="s">
        <v>209</v>
      </c>
      <c r="B112" s="21" t="s">
        <v>401</v>
      </c>
      <c r="C112" s="22" t="s">
        <v>507</v>
      </c>
      <c r="AN112" s="22">
        <v>0.63466803000000005</v>
      </c>
      <c r="AO112" s="22">
        <v>5.8494019999999994E-2</v>
      </c>
      <c r="AP112" s="22">
        <v>0.12560827999999999</v>
      </c>
      <c r="AQ112" s="22">
        <v>2.9143009999999997E-2</v>
      </c>
      <c r="AR112" s="22">
        <v>0.27129882</v>
      </c>
      <c r="AS112" s="22">
        <v>0.13090291000000001</v>
      </c>
      <c r="AT112" s="22">
        <v>0.20705560999999997</v>
      </c>
      <c r="AU112" s="22">
        <v>0.30894340999999997</v>
      </c>
      <c r="AV112" s="22">
        <v>0.40006077000000001</v>
      </c>
      <c r="AW112" s="22">
        <v>0.36667884000000001</v>
      </c>
      <c r="AX112" s="22">
        <v>0</v>
      </c>
      <c r="AY112" s="22">
        <v>0.37668680999999998</v>
      </c>
      <c r="AZ112" s="21">
        <v>0</v>
      </c>
      <c r="BA112" s="21">
        <v>0</v>
      </c>
      <c r="BB112" s="21">
        <v>0</v>
      </c>
      <c r="BC112" s="21">
        <v>0.35655103999999999</v>
      </c>
      <c r="BD112" s="21">
        <v>1.7364910000000001E-2</v>
      </c>
      <c r="BE112" s="21">
        <v>0</v>
      </c>
      <c r="BF112" s="21">
        <v>2.2306220000000002E-2</v>
      </c>
      <c r="BG112" s="21">
        <v>0</v>
      </c>
      <c r="BH112" s="21">
        <v>0.54267231287999995</v>
      </c>
      <c r="BI112" s="21">
        <v>0</v>
      </c>
      <c r="BJ112" s="22">
        <v>0.35377880328000005</v>
      </c>
      <c r="BK112" s="21">
        <v>0</v>
      </c>
      <c r="BL112" s="22">
        <v>0</v>
      </c>
      <c r="BM112" s="22">
        <v>0</v>
      </c>
      <c r="BN112" s="22">
        <v>0</v>
      </c>
      <c r="BO112" s="22">
        <v>0</v>
      </c>
      <c r="BP112" s="22">
        <v>0</v>
      </c>
      <c r="BQ112" s="22">
        <v>0</v>
      </c>
      <c r="BR112" s="22">
        <v>0</v>
      </c>
      <c r="BS112" s="22">
        <v>0.25006100448000002</v>
      </c>
      <c r="BT112" s="22">
        <v>0</v>
      </c>
      <c r="BU112" s="22">
        <v>0</v>
      </c>
      <c r="BV112" s="22">
        <v>8.7334863915661636</v>
      </c>
      <c r="BW112" s="22">
        <v>5.6337846640000001E-2</v>
      </c>
      <c r="BX112" s="22">
        <v>0</v>
      </c>
      <c r="BY112" s="22">
        <v>0</v>
      </c>
      <c r="BZ112" s="22">
        <v>0</v>
      </c>
      <c r="CA112" s="22">
        <v>0</v>
      </c>
      <c r="CB112" s="22">
        <v>0</v>
      </c>
      <c r="CC112" s="22">
        <v>0.2955386518</v>
      </c>
      <c r="CD112" s="22">
        <v>0</v>
      </c>
      <c r="CE112" s="22">
        <v>3.9637308839999996E-2</v>
      </c>
      <c r="CF112" s="22">
        <v>1.5166681359999998E-2</v>
      </c>
      <c r="CG112" s="22">
        <v>0.24673455384000001</v>
      </c>
      <c r="CH112" s="22">
        <v>0</v>
      </c>
      <c r="CI112" s="22">
        <v>0</v>
      </c>
      <c r="CJ112" s="22">
        <v>0</v>
      </c>
      <c r="CK112" s="22">
        <v>0</v>
      </c>
      <c r="CL112" s="22">
        <v>3.8295008800000002E-2</v>
      </c>
      <c r="CM112" s="22">
        <v>0</v>
      </c>
      <c r="CN112" s="22">
        <v>0</v>
      </c>
      <c r="CO112" s="22">
        <v>0</v>
      </c>
      <c r="CP112" s="22">
        <v>0</v>
      </c>
      <c r="CQ112" s="22">
        <v>0.12802276307999999</v>
      </c>
      <c r="CR112" s="22">
        <v>0</v>
      </c>
      <c r="CS112" s="22">
        <v>0</v>
      </c>
      <c r="CT112" s="22">
        <v>9.7585486560000004E-2</v>
      </c>
      <c r="CU112" s="22">
        <v>0</v>
      </c>
      <c r="CV112" s="22">
        <v>5.7341779679999996E-2</v>
      </c>
      <c r="CW112" s="22">
        <v>0</v>
      </c>
      <c r="CX112" s="22">
        <v>0</v>
      </c>
      <c r="CY112" s="22">
        <v>0</v>
      </c>
      <c r="CZ112" s="22">
        <v>0.2702550172</v>
      </c>
      <c r="DA112" s="22">
        <v>0</v>
      </c>
      <c r="DB112" s="22">
        <v>0</v>
      </c>
      <c r="DC112" s="22">
        <v>0</v>
      </c>
      <c r="DD112" s="23">
        <v>0</v>
      </c>
      <c r="DE112" s="23">
        <v>0</v>
      </c>
      <c r="DF112" s="22">
        <v>0</v>
      </c>
      <c r="DG112" s="22">
        <v>0</v>
      </c>
      <c r="DH112" s="23">
        <v>0</v>
      </c>
      <c r="DI112" s="23">
        <v>0</v>
      </c>
      <c r="DJ112" s="22">
        <v>0</v>
      </c>
      <c r="DK112" s="23">
        <v>0</v>
      </c>
      <c r="DL112" s="22">
        <v>0</v>
      </c>
      <c r="DM112" s="22">
        <v>0</v>
      </c>
      <c r="DN112" s="22">
        <v>0</v>
      </c>
      <c r="DO112" s="22">
        <v>0</v>
      </c>
      <c r="DP112" s="22">
        <v>0</v>
      </c>
      <c r="DQ112" s="22">
        <v>0</v>
      </c>
      <c r="DR112" s="22">
        <v>0</v>
      </c>
      <c r="DS112" s="22">
        <v>0</v>
      </c>
      <c r="DT112" s="22">
        <v>0</v>
      </c>
      <c r="DU112" s="24">
        <v>0</v>
      </c>
      <c r="DV112" s="24">
        <v>0</v>
      </c>
      <c r="DW112" s="41">
        <v>0</v>
      </c>
      <c r="DX112" s="41">
        <v>0</v>
      </c>
      <c r="DY112" s="22">
        <v>0</v>
      </c>
      <c r="DZ112" s="22">
        <v>0</v>
      </c>
      <c r="EA112" s="22">
        <v>0</v>
      </c>
      <c r="EB112" s="22">
        <v>0</v>
      </c>
      <c r="EC112" s="22">
        <v>0</v>
      </c>
      <c r="ED112" s="22">
        <v>0</v>
      </c>
      <c r="EE112" s="22">
        <v>0</v>
      </c>
      <c r="EF112" s="44">
        <v>0</v>
      </c>
      <c r="EG112" s="44">
        <v>0</v>
      </c>
      <c r="EH112" s="44">
        <v>0</v>
      </c>
      <c r="EI112" s="44">
        <v>0</v>
      </c>
      <c r="EJ112" s="44">
        <v>0</v>
      </c>
      <c r="EK112" s="44">
        <v>0</v>
      </c>
      <c r="EL112" s="44">
        <v>0</v>
      </c>
      <c r="EM112" s="44">
        <v>0</v>
      </c>
      <c r="EN112" s="44">
        <v>0</v>
      </c>
      <c r="EO112" s="44"/>
      <c r="EP112" s="44"/>
      <c r="EQ112" s="44"/>
      <c r="ER112" s="41">
        <v>0</v>
      </c>
      <c r="ES112" s="41">
        <v>0</v>
      </c>
      <c r="ET112" s="41">
        <v>0</v>
      </c>
      <c r="EU112" s="41">
        <v>0</v>
      </c>
      <c r="EV112" s="41">
        <v>0</v>
      </c>
      <c r="EW112" s="41">
        <v>0</v>
      </c>
      <c r="EX112" s="41">
        <v>0</v>
      </c>
      <c r="EY112" s="41">
        <v>0</v>
      </c>
      <c r="EZ112" s="41">
        <v>0</v>
      </c>
      <c r="FA112" s="41"/>
      <c r="FB112" s="41"/>
      <c r="FC112" s="41"/>
      <c r="FD112" s="41"/>
      <c r="FE112" s="41"/>
      <c r="FF112" s="41"/>
      <c r="FG112" s="41"/>
      <c r="FH112" s="41"/>
      <c r="FI112" s="41"/>
      <c r="FJ112" s="41"/>
      <c r="FK112" s="41"/>
      <c r="FL112" s="41"/>
      <c r="FM112" s="41"/>
      <c r="FN112" s="41"/>
      <c r="FO112" s="41"/>
      <c r="FP112" s="41"/>
      <c r="FQ112" s="41"/>
      <c r="FR112" s="41"/>
      <c r="FS112" s="41"/>
      <c r="FT112" s="41"/>
      <c r="FU112" s="41"/>
      <c r="FV112" s="41"/>
      <c r="FW112" s="41"/>
      <c r="FX112" s="41"/>
      <c r="FY112" s="5"/>
    </row>
    <row r="113" spans="1:186" s="22" customFormat="1" ht="15.75" customHeight="1">
      <c r="A113" s="21" t="s">
        <v>210</v>
      </c>
      <c r="B113" s="21" t="s">
        <v>402</v>
      </c>
      <c r="C113" s="22" t="s">
        <v>508</v>
      </c>
      <c r="AN113" s="22">
        <v>1.3685950000000001E-2</v>
      </c>
      <c r="AO113" s="22">
        <v>0.24839495</v>
      </c>
      <c r="AP113" s="22">
        <v>0</v>
      </c>
      <c r="AQ113" s="22">
        <v>0</v>
      </c>
      <c r="AR113" s="22">
        <v>0.3143145</v>
      </c>
      <c r="AS113" s="22">
        <v>0</v>
      </c>
      <c r="AT113" s="22">
        <v>0</v>
      </c>
      <c r="AU113" s="22">
        <v>0</v>
      </c>
      <c r="AV113" s="22">
        <v>0</v>
      </c>
      <c r="AW113" s="22">
        <v>0</v>
      </c>
      <c r="AX113" s="22">
        <v>0</v>
      </c>
      <c r="AY113" s="22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2">
        <v>0.22836590432000001</v>
      </c>
      <c r="BL113" s="22">
        <v>0</v>
      </c>
      <c r="BM113" s="22">
        <v>0</v>
      </c>
      <c r="BN113" s="22">
        <v>0</v>
      </c>
      <c r="BO113" s="22">
        <v>0</v>
      </c>
      <c r="BP113" s="22">
        <v>0</v>
      </c>
      <c r="BQ113" s="22">
        <v>0</v>
      </c>
      <c r="BR113" s="22">
        <v>0</v>
      </c>
      <c r="BS113" s="22">
        <v>0.26845689599999978</v>
      </c>
      <c r="BT113" s="22">
        <v>0</v>
      </c>
      <c r="BU113" s="22">
        <v>0</v>
      </c>
      <c r="BV113" s="22">
        <v>0.83561603000000007</v>
      </c>
      <c r="BW113" s="22">
        <v>0</v>
      </c>
      <c r="BX113" s="22">
        <v>0</v>
      </c>
      <c r="BY113" s="22">
        <v>0.33069574846000005</v>
      </c>
      <c r="BZ113" s="22">
        <v>0.35057604456000002</v>
      </c>
      <c r="CA113" s="22">
        <v>0.29208153099999995</v>
      </c>
      <c r="CB113" s="22">
        <v>0.56163030700000005</v>
      </c>
      <c r="CC113" s="22">
        <v>0.21473082302000002</v>
      </c>
      <c r="CD113" s="22">
        <v>0</v>
      </c>
      <c r="CE113" s="22">
        <v>0</v>
      </c>
      <c r="CF113" s="22">
        <v>0</v>
      </c>
      <c r="CG113" s="22">
        <v>0</v>
      </c>
      <c r="CH113" s="22">
        <v>0.32840000247999995</v>
      </c>
      <c r="CI113" s="22">
        <v>0</v>
      </c>
      <c r="CJ113" s="22">
        <v>0.19962957776000001</v>
      </c>
      <c r="CK113" s="22">
        <v>0</v>
      </c>
      <c r="CL113" s="22">
        <v>0</v>
      </c>
      <c r="CM113" s="22">
        <v>0.22277927963999999</v>
      </c>
      <c r="CN113" s="22">
        <v>0.22145206743999998</v>
      </c>
      <c r="CO113" s="22">
        <v>0</v>
      </c>
      <c r="CP113" s="22">
        <v>0</v>
      </c>
      <c r="CQ113" s="22">
        <v>0</v>
      </c>
      <c r="CR113" s="22">
        <v>0</v>
      </c>
      <c r="CS113" s="22">
        <v>0</v>
      </c>
      <c r="CT113" s="22">
        <v>0</v>
      </c>
      <c r="CU113" s="22">
        <v>0</v>
      </c>
      <c r="CV113" s="22">
        <v>0</v>
      </c>
      <c r="CW113" s="22">
        <v>0</v>
      </c>
      <c r="CX113" s="22">
        <v>0</v>
      </c>
      <c r="CY113" s="22">
        <v>0</v>
      </c>
      <c r="CZ113" s="22">
        <v>0</v>
      </c>
      <c r="DA113" s="22">
        <v>0</v>
      </c>
      <c r="DB113" s="22">
        <v>0</v>
      </c>
      <c r="DC113" s="22">
        <v>0</v>
      </c>
      <c r="DD113" s="23">
        <v>0</v>
      </c>
      <c r="DE113" s="23">
        <v>0</v>
      </c>
      <c r="DF113" s="22">
        <v>0</v>
      </c>
      <c r="DG113" s="22">
        <v>0</v>
      </c>
      <c r="DH113" s="23">
        <v>0</v>
      </c>
      <c r="DI113" s="23">
        <v>0</v>
      </c>
      <c r="DJ113" s="22">
        <v>0</v>
      </c>
      <c r="DK113" s="23">
        <v>0</v>
      </c>
      <c r="DL113" s="22">
        <v>0</v>
      </c>
      <c r="DM113" s="22">
        <v>0</v>
      </c>
      <c r="DN113" s="22">
        <v>0</v>
      </c>
      <c r="DO113" s="22">
        <v>0</v>
      </c>
      <c r="DP113" s="22">
        <v>0</v>
      </c>
      <c r="DQ113" s="22">
        <v>0</v>
      </c>
      <c r="DR113" s="22">
        <v>0</v>
      </c>
      <c r="DS113" s="22">
        <v>0</v>
      </c>
      <c r="DT113" s="22">
        <v>0</v>
      </c>
      <c r="DU113" s="24">
        <v>0</v>
      </c>
      <c r="DV113" s="24">
        <v>0</v>
      </c>
      <c r="DW113" s="41">
        <v>0</v>
      </c>
      <c r="DX113" s="41">
        <v>0</v>
      </c>
      <c r="DY113" s="22">
        <v>0</v>
      </c>
      <c r="DZ113" s="22">
        <v>0</v>
      </c>
      <c r="EA113" s="22">
        <v>7.0974000000000004</v>
      </c>
      <c r="EB113" s="22">
        <v>0</v>
      </c>
      <c r="EC113" s="22">
        <v>0</v>
      </c>
      <c r="ED113" s="22">
        <v>0</v>
      </c>
      <c r="EE113" s="22">
        <v>0</v>
      </c>
      <c r="EF113" s="25">
        <v>0</v>
      </c>
      <c r="EG113" s="25">
        <v>0</v>
      </c>
      <c r="EH113" s="25">
        <v>0</v>
      </c>
      <c r="EI113" s="25">
        <v>0</v>
      </c>
      <c r="EJ113" s="25">
        <v>0</v>
      </c>
      <c r="EK113" s="25">
        <v>0</v>
      </c>
      <c r="EL113" s="25">
        <v>0</v>
      </c>
      <c r="EM113" s="25">
        <v>0</v>
      </c>
      <c r="EN113" s="25">
        <v>0</v>
      </c>
      <c r="EO113" s="25">
        <v>0</v>
      </c>
      <c r="EP113" s="25">
        <v>0</v>
      </c>
      <c r="EQ113" s="25">
        <v>0</v>
      </c>
      <c r="ER113" s="25">
        <v>0</v>
      </c>
      <c r="ES113" s="25">
        <v>0</v>
      </c>
      <c r="ET113" s="25">
        <v>0</v>
      </c>
      <c r="EU113" s="25">
        <v>0</v>
      </c>
      <c r="EV113" s="25">
        <v>0</v>
      </c>
      <c r="EW113" s="25">
        <v>0</v>
      </c>
      <c r="EX113" s="25">
        <v>0</v>
      </c>
      <c r="EY113" s="25">
        <v>0</v>
      </c>
      <c r="EZ113" s="25">
        <v>0</v>
      </c>
      <c r="FA113" s="25">
        <v>0</v>
      </c>
      <c r="FB113" s="25">
        <v>0</v>
      </c>
      <c r="FC113" s="25">
        <v>0</v>
      </c>
      <c r="FD113" s="25">
        <v>0</v>
      </c>
      <c r="FE113" s="25">
        <v>0</v>
      </c>
      <c r="FF113" s="25">
        <v>0</v>
      </c>
      <c r="FG113" s="25">
        <v>0</v>
      </c>
      <c r="FH113" s="25">
        <v>0</v>
      </c>
      <c r="FI113" s="25">
        <v>0</v>
      </c>
      <c r="FJ113" s="25">
        <v>0</v>
      </c>
      <c r="FK113" s="25">
        <v>0</v>
      </c>
      <c r="FL113" s="25">
        <v>0</v>
      </c>
      <c r="FM113" s="25">
        <v>0</v>
      </c>
      <c r="FN113" s="25">
        <v>0</v>
      </c>
      <c r="FO113" s="25">
        <v>0</v>
      </c>
      <c r="FP113" s="25">
        <v>0</v>
      </c>
      <c r="FQ113" s="25">
        <v>0</v>
      </c>
      <c r="FR113" s="25">
        <v>0</v>
      </c>
      <c r="FS113" s="25">
        <v>0</v>
      </c>
      <c r="FT113" s="25">
        <v>0</v>
      </c>
      <c r="FU113" s="25"/>
      <c r="FV113" s="25"/>
      <c r="FW113" s="25"/>
      <c r="FX113" s="25"/>
      <c r="FY113" s="5"/>
      <c r="GA113" s="26"/>
      <c r="GB113" s="26"/>
      <c r="GC113" s="26"/>
      <c r="GD113" s="26"/>
    </row>
    <row r="114" spans="1:186" s="22" customFormat="1" ht="15.75" customHeight="1">
      <c r="A114" s="21" t="s">
        <v>211</v>
      </c>
      <c r="B114" s="21" t="s">
        <v>133</v>
      </c>
      <c r="C114" s="22" t="s">
        <v>509</v>
      </c>
      <c r="D114" s="22">
        <v>19.298914279999998</v>
      </c>
      <c r="E114" s="22">
        <v>32.167105469999996</v>
      </c>
      <c r="F114" s="22">
        <v>8.5561852000000016</v>
      </c>
      <c r="G114" s="22">
        <v>53.4340616</v>
      </c>
      <c r="H114" s="22">
        <v>60.110737659999991</v>
      </c>
      <c r="I114" s="22">
        <v>19.00015136</v>
      </c>
      <c r="J114" s="22">
        <v>87.08371464999999</v>
      </c>
      <c r="K114" s="22">
        <v>8.8479017799999991</v>
      </c>
      <c r="L114" s="22">
        <v>20.917944330000001</v>
      </c>
      <c r="M114" s="22">
        <v>66.013606150000001</v>
      </c>
      <c r="N114" s="22">
        <v>28.970297900000002</v>
      </c>
      <c r="O114" s="22">
        <v>16.081807260000001</v>
      </c>
      <c r="P114" s="22">
        <v>24.869064049999999</v>
      </c>
      <c r="Q114" s="22">
        <v>30.734546429999995</v>
      </c>
      <c r="R114" s="22">
        <v>8.6937176300000001</v>
      </c>
      <c r="S114" s="22">
        <v>27.508698899999999</v>
      </c>
      <c r="T114" s="22">
        <v>98.600052860000005</v>
      </c>
      <c r="U114" s="22">
        <v>10.94447306</v>
      </c>
      <c r="V114" s="22">
        <v>14.166305639999999</v>
      </c>
      <c r="W114" s="22">
        <v>23.947885130000003</v>
      </c>
      <c r="X114" s="22">
        <v>6.2506365400000004</v>
      </c>
      <c r="Y114" s="22">
        <v>57.869478319999999</v>
      </c>
      <c r="Z114" s="22">
        <v>41.501303249999999</v>
      </c>
      <c r="AA114" s="22">
        <v>7.0955782099999993</v>
      </c>
      <c r="AB114" s="22">
        <v>4.5852074900000002</v>
      </c>
      <c r="AC114" s="22">
        <v>13.11232841</v>
      </c>
      <c r="AD114" s="22">
        <v>79.65204636</v>
      </c>
      <c r="AE114" s="22">
        <v>47.558898339999999</v>
      </c>
      <c r="AF114" s="22">
        <v>12.069340860000002</v>
      </c>
      <c r="AG114" s="22">
        <v>6.3556487199999996</v>
      </c>
      <c r="AH114" s="22">
        <v>28.795205510000002</v>
      </c>
      <c r="AI114" s="22">
        <v>19.898171919999999</v>
      </c>
      <c r="AJ114" s="22">
        <v>1.42601471</v>
      </c>
      <c r="AK114" s="22">
        <v>17.711786789999998</v>
      </c>
      <c r="AL114" s="22">
        <v>4.7247719999999997</v>
      </c>
      <c r="AM114" s="22">
        <v>2.8513224999999998</v>
      </c>
      <c r="AN114" s="22">
        <v>22.547353739999998</v>
      </c>
      <c r="AO114" s="22">
        <v>2.7702539499999999</v>
      </c>
      <c r="AP114" s="22">
        <v>19.45226907</v>
      </c>
      <c r="AQ114" s="22">
        <v>12.979308510000001</v>
      </c>
      <c r="AR114" s="22">
        <v>23.02708466</v>
      </c>
      <c r="AS114" s="22">
        <v>2.6786058700000002</v>
      </c>
      <c r="AT114" s="22">
        <v>11.955817769999999</v>
      </c>
      <c r="AU114" s="22">
        <v>6.0556624100000001</v>
      </c>
      <c r="AV114" s="22">
        <v>7.3366995199999998</v>
      </c>
      <c r="AW114" s="22">
        <v>16.365736200000001</v>
      </c>
      <c r="AX114" s="22">
        <v>6.3609736400000001</v>
      </c>
      <c r="AY114" s="22">
        <v>7.8131239600000004</v>
      </c>
      <c r="AZ114" s="21">
        <v>20.36349336</v>
      </c>
      <c r="BA114" s="21">
        <v>5.9285202999999997</v>
      </c>
      <c r="BB114" s="21">
        <v>28.004431789999998</v>
      </c>
      <c r="BC114" s="21">
        <v>28.644831490000001</v>
      </c>
      <c r="BD114" s="21">
        <v>12.6325563478</v>
      </c>
      <c r="BE114" s="21">
        <v>15.365410779999999</v>
      </c>
      <c r="BF114" s="21">
        <v>92.696288043129996</v>
      </c>
      <c r="BG114" s="21">
        <v>14.210569600280001</v>
      </c>
      <c r="BH114" s="21">
        <v>14.708246491979999</v>
      </c>
      <c r="BI114" s="22">
        <v>13.069543541669999</v>
      </c>
      <c r="BJ114" s="22">
        <v>75.581134040999999</v>
      </c>
      <c r="BK114" s="22">
        <v>37.743959933710002</v>
      </c>
      <c r="BL114" s="22">
        <v>88.028127744410014</v>
      </c>
      <c r="BM114" s="22">
        <v>26.961074107880002</v>
      </c>
      <c r="BN114" s="22">
        <v>41.600541578490002</v>
      </c>
      <c r="BO114" s="22">
        <v>54.098320224160005</v>
      </c>
      <c r="BP114" s="22">
        <v>20.145630349299999</v>
      </c>
      <c r="BQ114" s="22">
        <v>105.35650347085368</v>
      </c>
      <c r="BR114" s="22">
        <v>87.280757841579998</v>
      </c>
      <c r="BS114" s="22">
        <v>52.825862120400011</v>
      </c>
      <c r="BT114" s="22">
        <v>63.84520474528</v>
      </c>
      <c r="BU114" s="22">
        <v>155.26354271720004</v>
      </c>
      <c r="BV114" s="22">
        <v>45.046599570880005</v>
      </c>
      <c r="BW114" s="22">
        <v>100.52178781880002</v>
      </c>
      <c r="BX114" s="22">
        <v>84.476663586239994</v>
      </c>
      <c r="BY114" s="22">
        <v>38.57456307172</v>
      </c>
      <c r="BZ114" s="22">
        <v>100.99574575771999</v>
      </c>
      <c r="CA114" s="22">
        <v>103.21734178737999</v>
      </c>
      <c r="CB114" s="22">
        <v>18.052866607680002</v>
      </c>
      <c r="CC114" s="22">
        <v>101.2656299463</v>
      </c>
      <c r="CD114" s="22">
        <v>61.595937875491998</v>
      </c>
      <c r="CE114" s="22">
        <v>68.879855929160001</v>
      </c>
      <c r="CF114" s="22">
        <v>228.36382098672001</v>
      </c>
      <c r="CG114" s="22">
        <v>62.209086052919993</v>
      </c>
      <c r="CH114" s="22">
        <v>98.098452888799997</v>
      </c>
      <c r="CI114" s="22">
        <v>131.87058290479507</v>
      </c>
      <c r="CJ114" s="22">
        <v>85.572351176239991</v>
      </c>
      <c r="CK114" s="22">
        <v>87.359529515639991</v>
      </c>
      <c r="CL114" s="22">
        <v>42.713571811600005</v>
      </c>
      <c r="CM114" s="22">
        <v>91.125898996759986</v>
      </c>
      <c r="CN114" s="22">
        <v>86.456676781600009</v>
      </c>
      <c r="CO114" s="22">
        <v>48.168946156320004</v>
      </c>
      <c r="CP114" s="22">
        <v>100.18770784032</v>
      </c>
      <c r="CQ114" s="22">
        <v>84.93325514387999</v>
      </c>
      <c r="CR114" s="22">
        <v>102.20899103854401</v>
      </c>
      <c r="CS114" s="22">
        <v>123.80071814242402</v>
      </c>
      <c r="CT114" s="22">
        <v>98.067370561024021</v>
      </c>
      <c r="CU114" s="22">
        <v>102.87649517746401</v>
      </c>
      <c r="CV114" s="22">
        <v>86.818899397319996</v>
      </c>
      <c r="CW114" s="22">
        <v>65.216189369519995</v>
      </c>
      <c r="CX114" s="22">
        <v>53.367386374039995</v>
      </c>
      <c r="CY114" s="22">
        <v>69.045682057999997</v>
      </c>
      <c r="CZ114" s="22">
        <v>65.279862782519999</v>
      </c>
      <c r="DA114" s="22">
        <v>35.881830729519997</v>
      </c>
      <c r="DB114" s="22">
        <v>87.098671236680005</v>
      </c>
      <c r="DC114" s="22">
        <v>54.081271416520003</v>
      </c>
      <c r="DD114" s="23">
        <v>50.262479901199995</v>
      </c>
      <c r="DE114" s="23">
        <v>184.66370189161998</v>
      </c>
      <c r="DF114" s="22">
        <v>99.708042425800002</v>
      </c>
      <c r="DG114" s="22">
        <v>206.79489770179998</v>
      </c>
      <c r="DH114" s="23">
        <v>183.66198191473995</v>
      </c>
      <c r="DI114" s="23">
        <v>182.08475628477998</v>
      </c>
      <c r="DJ114" s="22">
        <v>271.26347324588005</v>
      </c>
      <c r="DK114" s="23">
        <v>182.22580730979999</v>
      </c>
      <c r="DL114" s="22">
        <v>254.19884411923999</v>
      </c>
      <c r="DM114" s="22">
        <v>275.6148398427373</v>
      </c>
      <c r="DN114" s="22">
        <v>288.35049999798201</v>
      </c>
      <c r="DO114" s="22">
        <v>227.46549310957261</v>
      </c>
      <c r="DP114" s="22">
        <v>262.45955248180735</v>
      </c>
      <c r="DQ114" s="22">
        <v>158.39859887783896</v>
      </c>
      <c r="DR114" s="22">
        <v>394.78362067974228</v>
      </c>
      <c r="DS114" s="22">
        <v>158.09846791245999</v>
      </c>
      <c r="DT114" s="22">
        <v>262.87701692284804</v>
      </c>
      <c r="DU114" s="24">
        <v>313.06142660897001</v>
      </c>
      <c r="DV114" s="24">
        <v>365.15194934131597</v>
      </c>
      <c r="DW114" s="22">
        <v>282.04250477669143</v>
      </c>
      <c r="DX114" s="22">
        <v>646.68812759943307</v>
      </c>
      <c r="DY114" s="22">
        <v>477.55462453957693</v>
      </c>
      <c r="DZ114" s="22">
        <v>533.53362705948541</v>
      </c>
      <c r="EA114" s="22">
        <v>372.86169518630362</v>
      </c>
      <c r="EB114" s="22">
        <v>505.57390645733466</v>
      </c>
      <c r="EC114" s="22">
        <v>747.6042531141735</v>
      </c>
      <c r="ED114" s="22">
        <v>716.50503532790992</v>
      </c>
      <c r="EE114" s="25">
        <f>EE115+EE117+EE118</f>
        <v>307.84943921018555</v>
      </c>
      <c r="EF114" s="64">
        <f>EF115+EF117+EF118</f>
        <v>766.24636562866522</v>
      </c>
      <c r="EG114" s="64">
        <f t="shared" ref="EG114:FO114" si="107">EG115+EG117+EG118</f>
        <v>541.43595244352059</v>
      </c>
      <c r="EH114" s="64">
        <f t="shared" si="107"/>
        <v>538.39019009729611</v>
      </c>
      <c r="EI114" s="64">
        <f t="shared" si="107"/>
        <v>492.66255456772444</v>
      </c>
      <c r="EJ114" s="64">
        <f t="shared" si="107"/>
        <v>861.53065062469841</v>
      </c>
      <c r="EK114" s="64">
        <f t="shared" si="107"/>
        <v>671.01520609379622</v>
      </c>
      <c r="EL114" s="64">
        <f t="shared" si="107"/>
        <v>871.92423807480657</v>
      </c>
      <c r="EM114" s="64">
        <f t="shared" si="107"/>
        <v>441.47161504792632</v>
      </c>
      <c r="EN114" s="64">
        <f t="shared" si="107"/>
        <v>639.66537698110415</v>
      </c>
      <c r="EO114" s="64">
        <f t="shared" si="107"/>
        <v>904.88266724099219</v>
      </c>
      <c r="EP114" s="64">
        <f t="shared" si="107"/>
        <v>661.40565749464304</v>
      </c>
      <c r="EQ114" s="64">
        <f t="shared" si="107"/>
        <v>652.56891543983932</v>
      </c>
      <c r="ER114" s="64">
        <f t="shared" si="107"/>
        <v>936.87383216025876</v>
      </c>
      <c r="ES114" s="64">
        <f t="shared" si="107"/>
        <v>1232.2322110666496</v>
      </c>
      <c r="ET114" s="64">
        <f t="shared" si="107"/>
        <v>492.92439146442621</v>
      </c>
      <c r="EU114" s="64">
        <f t="shared" si="107"/>
        <v>642.7890960347346</v>
      </c>
      <c r="EV114" s="64">
        <f t="shared" si="107"/>
        <v>516.6039108264514</v>
      </c>
      <c r="EW114" s="64">
        <f t="shared" si="107"/>
        <v>366.76508721907226</v>
      </c>
      <c r="EX114" s="64">
        <f t="shared" si="107"/>
        <v>503.16604414125266</v>
      </c>
      <c r="EY114" s="64">
        <f t="shared" si="107"/>
        <v>229.94272822689862</v>
      </c>
      <c r="EZ114" s="64">
        <f t="shared" si="107"/>
        <v>1545.2440650444521</v>
      </c>
      <c r="FA114" s="64">
        <f t="shared" si="107"/>
        <v>613.34504628758407</v>
      </c>
      <c r="FB114" s="64">
        <f t="shared" si="107"/>
        <v>492.97878196478337</v>
      </c>
      <c r="FC114" s="64">
        <f t="shared" si="107"/>
        <v>537.30585240111691</v>
      </c>
      <c r="FD114" s="64">
        <f t="shared" si="107"/>
        <v>408.21639585212324</v>
      </c>
      <c r="FE114" s="64">
        <f t="shared" si="107"/>
        <v>918.89790100536516</v>
      </c>
      <c r="FF114" s="64">
        <f t="shared" si="107"/>
        <v>840.80366583159969</v>
      </c>
      <c r="FG114" s="64">
        <f t="shared" si="107"/>
        <v>799.86936330718027</v>
      </c>
      <c r="FH114" s="64">
        <f t="shared" si="107"/>
        <v>654.47987655722636</v>
      </c>
      <c r="FI114" s="64">
        <f t="shared" si="107"/>
        <v>425.23763014035478</v>
      </c>
      <c r="FJ114" s="64">
        <f t="shared" si="107"/>
        <v>698.74796442233549</v>
      </c>
      <c r="FK114" s="64">
        <f t="shared" si="107"/>
        <v>201.70540148168203</v>
      </c>
      <c r="FL114" s="64">
        <f t="shared" si="107"/>
        <v>260.42855495334766</v>
      </c>
      <c r="FM114" s="64">
        <f t="shared" si="107"/>
        <v>2210.3523535224026</v>
      </c>
      <c r="FN114" s="64">
        <f t="shared" si="107"/>
        <v>306.47835294711143</v>
      </c>
      <c r="FO114" s="64">
        <f t="shared" si="107"/>
        <v>1619.3587195942753</v>
      </c>
      <c r="FP114" s="64">
        <f t="shared" ref="FP114:FT114" si="108">FP115+FP117+FP118</f>
        <v>2213.4562592905195</v>
      </c>
      <c r="FQ114" s="64">
        <f t="shared" si="108"/>
        <v>871.74154752735762</v>
      </c>
      <c r="FR114" s="64">
        <f t="shared" si="108"/>
        <v>1010.5862702468053</v>
      </c>
      <c r="FS114" s="64">
        <f t="shared" si="108"/>
        <v>1727.6300731174736</v>
      </c>
      <c r="FT114" s="64">
        <f t="shared" si="108"/>
        <v>393.86990012801908</v>
      </c>
      <c r="FU114" s="64"/>
      <c r="FV114" s="64"/>
      <c r="FW114" s="64"/>
      <c r="FX114" s="64"/>
      <c r="FY114" s="5"/>
      <c r="GA114" s="26"/>
      <c r="GB114" s="26"/>
      <c r="GC114" s="26"/>
      <c r="GD114" s="26"/>
    </row>
    <row r="115" spans="1:186" s="22" customFormat="1" ht="15.75" customHeight="1">
      <c r="A115" s="21" t="s">
        <v>212</v>
      </c>
      <c r="B115" s="21" t="s">
        <v>403</v>
      </c>
      <c r="C115" s="22" t="s">
        <v>510</v>
      </c>
      <c r="AN115" s="22">
        <v>4.9066882199999995</v>
      </c>
      <c r="AO115" s="22">
        <v>1.2906532900000001</v>
      </c>
      <c r="AP115" s="22">
        <v>0.88037257999999996</v>
      </c>
      <c r="AQ115" s="22">
        <v>0.84158509999999997</v>
      </c>
      <c r="AR115" s="22">
        <v>2.28614009</v>
      </c>
      <c r="AS115" s="22">
        <v>0.65407722000000001</v>
      </c>
      <c r="AT115" s="22">
        <v>0.88522670999999997</v>
      </c>
      <c r="AU115" s="22">
        <v>0</v>
      </c>
      <c r="AV115" s="22">
        <v>0.47891898999999999</v>
      </c>
      <c r="AW115" s="22">
        <v>0.80863132999999998</v>
      </c>
      <c r="AX115" s="22">
        <v>0</v>
      </c>
      <c r="AY115" s="22">
        <v>0.95982690000000004</v>
      </c>
      <c r="AZ115" s="21">
        <v>2.9010066399999999</v>
      </c>
      <c r="BA115" s="21">
        <v>2.1240898599999998</v>
      </c>
      <c r="BB115" s="21">
        <v>2.4196719199999999</v>
      </c>
      <c r="BC115" s="21">
        <v>4.2946680800000001</v>
      </c>
      <c r="BD115" s="21">
        <v>2.9845809544400002</v>
      </c>
      <c r="BE115" s="21">
        <v>1.5353877499999999</v>
      </c>
      <c r="BF115" s="21">
        <v>3.801346204320001</v>
      </c>
      <c r="BG115" s="21">
        <v>4.4797654800000002</v>
      </c>
      <c r="BH115" s="21">
        <v>3.1984119837599994</v>
      </c>
      <c r="BI115" s="21">
        <v>5.88987124292</v>
      </c>
      <c r="BJ115" s="21">
        <v>5.2689038500000009</v>
      </c>
      <c r="BK115" s="21">
        <v>4.1333986700000001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>
        <v>0.17464904980000001</v>
      </c>
      <c r="BR115" s="22">
        <v>0</v>
      </c>
      <c r="BS115" s="22">
        <v>0.86283415360000004</v>
      </c>
      <c r="BT115" s="22">
        <v>0</v>
      </c>
      <c r="BU115" s="22">
        <v>0</v>
      </c>
      <c r="BV115" s="22">
        <v>0</v>
      </c>
      <c r="BW115" s="22">
        <v>0.17303474512</v>
      </c>
      <c r="BX115" s="22">
        <v>0</v>
      </c>
      <c r="BY115" s="22">
        <v>0</v>
      </c>
      <c r="BZ115" s="22">
        <v>0</v>
      </c>
      <c r="CA115" s="22">
        <v>0</v>
      </c>
      <c r="CB115" s="22">
        <v>0.55545</v>
      </c>
      <c r="CC115" s="22">
        <v>0</v>
      </c>
      <c r="CD115" s="22">
        <v>0.55469999999999997</v>
      </c>
      <c r="CE115" s="22">
        <v>0.34606949024</v>
      </c>
      <c r="CF115" s="22">
        <v>0.17303474512</v>
      </c>
      <c r="CG115" s="22">
        <v>0</v>
      </c>
      <c r="CH115" s="22">
        <v>0</v>
      </c>
      <c r="CI115" s="22">
        <v>0.21441092751999999</v>
      </c>
      <c r="CJ115" s="22">
        <v>0.55469999999999997</v>
      </c>
      <c r="CK115" s="22">
        <v>0</v>
      </c>
      <c r="CL115" s="22">
        <v>0.17303474512</v>
      </c>
      <c r="CM115" s="22">
        <v>0.55469999999999997</v>
      </c>
      <c r="CN115" s="22">
        <v>0</v>
      </c>
      <c r="CO115" s="22">
        <v>0</v>
      </c>
      <c r="CP115" s="22">
        <v>2.7734999999999999</v>
      </c>
      <c r="CQ115" s="22">
        <v>0.17302941999999999</v>
      </c>
      <c r="CR115" s="22">
        <v>0</v>
      </c>
      <c r="CS115" s="22">
        <v>0.55469999999999997</v>
      </c>
      <c r="CT115" s="22">
        <v>0.17303474512</v>
      </c>
      <c r="CU115" s="22">
        <v>0</v>
      </c>
      <c r="CV115" s="22">
        <v>0.55469999999999997</v>
      </c>
      <c r="CW115" s="22">
        <v>0</v>
      </c>
      <c r="CX115" s="22">
        <v>0</v>
      </c>
      <c r="CY115" s="22">
        <v>0.55469999999999997</v>
      </c>
      <c r="CZ115" s="22">
        <v>0</v>
      </c>
      <c r="DA115" s="22">
        <v>0</v>
      </c>
      <c r="DB115" s="22">
        <v>0.55469999999999997</v>
      </c>
      <c r="DC115" s="22">
        <v>0</v>
      </c>
      <c r="DD115" s="23">
        <v>0</v>
      </c>
      <c r="DE115" s="23">
        <v>1.05135</v>
      </c>
      <c r="DF115" s="22">
        <v>0</v>
      </c>
      <c r="DG115" s="22">
        <v>1.05135</v>
      </c>
      <c r="DH115" s="23">
        <v>11.55546923</v>
      </c>
      <c r="DI115" s="23">
        <v>7.6812852400000002</v>
      </c>
      <c r="DJ115" s="22">
        <v>12.72433137</v>
      </c>
      <c r="DK115" s="23">
        <v>13.341063200000001</v>
      </c>
      <c r="DL115" s="22">
        <v>12.48041182</v>
      </c>
      <c r="DM115" s="22">
        <v>15.68198348</v>
      </c>
      <c r="DN115" s="22">
        <v>22.76602183</v>
      </c>
      <c r="DO115" s="22">
        <v>21.479387420000002</v>
      </c>
      <c r="DP115" s="22">
        <v>18.070671479999998</v>
      </c>
      <c r="DQ115" s="22">
        <v>24.07574957970505</v>
      </c>
      <c r="DR115" s="22">
        <v>23.86458262</v>
      </c>
      <c r="DS115" s="22">
        <v>26.464197498392302</v>
      </c>
      <c r="DT115" s="22">
        <v>17.78640145</v>
      </c>
      <c r="DU115" s="24">
        <v>19.37985097</v>
      </c>
      <c r="DV115" s="24">
        <v>24.17520012</v>
      </c>
      <c r="DW115" s="22">
        <v>20.608748445468805</v>
      </c>
      <c r="DX115" s="22">
        <v>20.04637653</v>
      </c>
      <c r="DY115" s="22">
        <v>22.280364609134509</v>
      </c>
      <c r="DZ115" s="22">
        <v>18.41207146</v>
      </c>
      <c r="EA115" s="22">
        <v>23.704093820000001</v>
      </c>
      <c r="EB115" s="22">
        <v>23.572919719999998</v>
      </c>
      <c r="EC115" s="22">
        <v>23.635419726451037</v>
      </c>
      <c r="ED115" s="22">
        <v>27.457574820000001</v>
      </c>
      <c r="EE115" s="22">
        <v>35.343663231369959</v>
      </c>
      <c r="EF115" s="25">
        <v>26.789889060000004</v>
      </c>
      <c r="EG115" s="25">
        <v>23.07349602</v>
      </c>
      <c r="EH115" s="25">
        <v>31.266404039999998</v>
      </c>
      <c r="EI115" s="25">
        <v>44.553905709999995</v>
      </c>
      <c r="EJ115" s="25">
        <v>32.280490449999995</v>
      </c>
      <c r="EK115" s="25">
        <v>30.09681921</v>
      </c>
      <c r="EL115" s="25">
        <v>32.828819720000006</v>
      </c>
      <c r="EM115" s="25">
        <v>27.412286910000002</v>
      </c>
      <c r="EN115" s="25">
        <v>32.304818539999999</v>
      </c>
      <c r="EO115" s="25">
        <v>38.389327519999995</v>
      </c>
      <c r="EP115" s="25">
        <v>35.718495050000001</v>
      </c>
      <c r="EQ115" s="25">
        <v>40.504985570000002</v>
      </c>
      <c r="ER115" s="25">
        <v>30.554609919999997</v>
      </c>
      <c r="ES115" s="25">
        <v>30.387498020000002</v>
      </c>
      <c r="ET115" s="25">
        <v>35.990882280000001</v>
      </c>
      <c r="EU115" s="25">
        <v>42.432563760000001</v>
      </c>
      <c r="EV115" s="25">
        <v>44.036390511178546</v>
      </c>
      <c r="EW115" s="25">
        <v>29.647635939999997</v>
      </c>
      <c r="EX115" s="25">
        <v>41.186172007367389</v>
      </c>
      <c r="EY115" s="25">
        <v>26.866502359999995</v>
      </c>
      <c r="EZ115" s="25">
        <v>37.157928689999999</v>
      </c>
      <c r="FA115" s="25">
        <v>37.194783170000001</v>
      </c>
      <c r="FB115" s="25">
        <v>30.403892089999996</v>
      </c>
      <c r="FC115" s="25">
        <v>27.43740004</v>
      </c>
      <c r="FD115" s="25">
        <v>34.087374943134868</v>
      </c>
      <c r="FE115" s="25">
        <v>20.115901319999999</v>
      </c>
      <c r="FF115" s="25">
        <v>21.938749160000004</v>
      </c>
      <c r="FG115" s="25">
        <v>31.265598472359613</v>
      </c>
      <c r="FH115" s="25">
        <v>21.130357920000002</v>
      </c>
      <c r="FI115" s="25">
        <v>18.992983129999999</v>
      </c>
      <c r="FJ115" s="25">
        <v>22.277385349999999</v>
      </c>
      <c r="FK115" s="25">
        <v>22.048692589999998</v>
      </c>
      <c r="FL115" s="25">
        <v>40.71880037999999</v>
      </c>
      <c r="FM115" s="25">
        <v>42.341261789999997</v>
      </c>
      <c r="FN115" s="25">
        <v>38.75494736000001</v>
      </c>
      <c r="FO115" s="25">
        <v>82.48497248000001</v>
      </c>
      <c r="FP115" s="25">
        <v>83.827958453074501</v>
      </c>
      <c r="FQ115" s="25">
        <v>41.45971582</v>
      </c>
      <c r="FR115" s="25">
        <v>55.986392159999994</v>
      </c>
      <c r="FS115" s="25">
        <v>55.333940239999997</v>
      </c>
      <c r="FT115" s="25">
        <v>46.540121580000005</v>
      </c>
      <c r="FU115" s="25"/>
      <c r="FV115" s="25"/>
      <c r="FW115" s="25"/>
      <c r="FX115" s="25"/>
      <c r="FY115" s="5"/>
      <c r="GA115" s="26"/>
      <c r="GB115" s="26"/>
      <c r="GC115" s="26"/>
      <c r="GD115" s="26"/>
    </row>
    <row r="116" spans="1:186" s="22" customFormat="1" ht="15.75" customHeight="1">
      <c r="A116" s="21" t="s">
        <v>213</v>
      </c>
      <c r="B116" s="21" t="s">
        <v>404</v>
      </c>
      <c r="C116" s="22" t="s">
        <v>511</v>
      </c>
      <c r="AZ116" s="21"/>
      <c r="BA116" s="21"/>
      <c r="BB116" s="21"/>
      <c r="BC116" s="21"/>
      <c r="BD116" s="21"/>
      <c r="BE116" s="21"/>
      <c r="BF116" s="21"/>
      <c r="BG116" s="21"/>
      <c r="BH116" s="21"/>
      <c r="DD116" s="23"/>
      <c r="DE116" s="23"/>
      <c r="DH116" s="23"/>
      <c r="DI116" s="23"/>
      <c r="DK116" s="23"/>
      <c r="DU116" s="24"/>
      <c r="DV116" s="24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FY116" s="5"/>
    </row>
    <row r="117" spans="1:186" s="22" customFormat="1" ht="15.75" customHeight="1">
      <c r="A117" s="21" t="s">
        <v>214</v>
      </c>
      <c r="B117" s="21" t="s">
        <v>405</v>
      </c>
      <c r="C117" s="22" t="s">
        <v>512</v>
      </c>
      <c r="AN117" s="22">
        <v>16.767453109999998</v>
      </c>
      <c r="AO117" s="22">
        <v>1.16653875</v>
      </c>
      <c r="AP117" s="22">
        <v>2.0615269999999999</v>
      </c>
      <c r="AQ117" s="22">
        <v>12.041041550000001</v>
      </c>
      <c r="AR117" s="22">
        <v>1.6990512499999999</v>
      </c>
      <c r="AS117" s="22">
        <v>1.8824097500000001</v>
      </c>
      <c r="AT117" s="22">
        <v>10.92512876</v>
      </c>
      <c r="AU117" s="22">
        <v>3.47775035</v>
      </c>
      <c r="AV117" s="22">
        <v>5.19160018</v>
      </c>
      <c r="AW117" s="22">
        <v>13.13045009</v>
      </c>
      <c r="AX117" s="22">
        <v>4.0490363</v>
      </c>
      <c r="AY117" s="22">
        <v>4.1784368399999998</v>
      </c>
      <c r="AZ117" s="48">
        <v>17.421395230000002</v>
      </c>
      <c r="BA117" s="48">
        <v>3.80443044</v>
      </c>
      <c r="BB117" s="48">
        <v>22.125893049999998</v>
      </c>
      <c r="BC117" s="48">
        <v>24.350163409999997</v>
      </c>
      <c r="BD117" s="48">
        <v>9.3187467021200003</v>
      </c>
      <c r="BE117" s="48">
        <v>13.83002303</v>
      </c>
      <c r="BF117" s="48">
        <v>38.016018508809999</v>
      </c>
      <c r="BG117" s="48">
        <v>9.730804120280002</v>
      </c>
      <c r="BH117" s="48">
        <v>9.9767385082199986</v>
      </c>
      <c r="BI117" s="48">
        <v>7.179672298749999</v>
      </c>
      <c r="BJ117" s="48">
        <v>34.143522532950001</v>
      </c>
      <c r="BK117" s="48">
        <v>6.8312465711599994</v>
      </c>
      <c r="BL117" s="22">
        <v>76.958001378770007</v>
      </c>
      <c r="BM117" s="22">
        <v>15.785018127880001</v>
      </c>
      <c r="BN117" s="22">
        <v>30.27157306849</v>
      </c>
      <c r="BO117" s="22">
        <v>39.682901754160007</v>
      </c>
      <c r="BP117" s="22">
        <v>9.4741345192999997</v>
      </c>
      <c r="BQ117" s="22">
        <v>17.9751042356</v>
      </c>
      <c r="BR117" s="22">
        <v>68.938056211580005</v>
      </c>
      <c r="BS117" s="22">
        <v>46.910998649759996</v>
      </c>
      <c r="BT117" s="22">
        <v>38.358899285280003</v>
      </c>
      <c r="BU117" s="22">
        <v>99.777583737200018</v>
      </c>
      <c r="BV117" s="22">
        <v>35.568022190880001</v>
      </c>
      <c r="BW117" s="22">
        <v>40.294522083680043</v>
      </c>
      <c r="BX117" s="22">
        <v>78.039000286239997</v>
      </c>
      <c r="BY117" s="22">
        <v>28.926877811720001</v>
      </c>
      <c r="BZ117" s="22">
        <v>20.228834457720005</v>
      </c>
      <c r="CA117" s="22">
        <v>75.434436807379996</v>
      </c>
      <c r="CB117" s="22">
        <v>9.9021869676800005</v>
      </c>
      <c r="CC117" s="22">
        <v>43.635456206300006</v>
      </c>
      <c r="CD117" s="22">
        <v>56.652503595492</v>
      </c>
      <c r="CE117" s="22">
        <v>27.522881018920003</v>
      </c>
      <c r="CF117" s="22">
        <v>35.909703391599997</v>
      </c>
      <c r="CG117" s="22">
        <v>56.408728202919995</v>
      </c>
      <c r="CH117" s="22">
        <v>36.094830448799996</v>
      </c>
      <c r="CI117" s="22">
        <v>44.985129308839994</v>
      </c>
      <c r="CJ117" s="22">
        <v>79.142358266239995</v>
      </c>
      <c r="CK117" s="22">
        <v>29.330188435639997</v>
      </c>
      <c r="CL117" s="22">
        <v>37.429890396480005</v>
      </c>
      <c r="CM117" s="22">
        <v>71.770593996759999</v>
      </c>
      <c r="CN117" s="22">
        <v>36.408822525559998</v>
      </c>
      <c r="CO117" s="22">
        <v>34.712389506320001</v>
      </c>
      <c r="CP117" s="22">
        <v>54.074185610320001</v>
      </c>
      <c r="CQ117" s="22">
        <v>36.871238343879995</v>
      </c>
      <c r="CR117" s="22">
        <v>42.690327347200004</v>
      </c>
      <c r="CS117" s="22">
        <v>62.162697571080002</v>
      </c>
      <c r="CT117" s="22">
        <v>45.516036894560003</v>
      </c>
      <c r="CU117" s="22">
        <v>35.838153526119996</v>
      </c>
      <c r="CV117" s="22">
        <v>70.584337427319994</v>
      </c>
      <c r="CW117" s="22">
        <v>46.166379377959998</v>
      </c>
      <c r="CX117" s="22">
        <v>34.322288004039997</v>
      </c>
      <c r="CY117" s="22">
        <v>62.807076068000001</v>
      </c>
      <c r="CZ117" s="22">
        <v>58.859171662519998</v>
      </c>
      <c r="DA117" s="22">
        <v>30.233003881359998</v>
      </c>
      <c r="DB117" s="22">
        <v>67.388700225000008</v>
      </c>
      <c r="DC117" s="22">
        <v>47.057810826520004</v>
      </c>
      <c r="DD117" s="23">
        <v>40.7984403512</v>
      </c>
      <c r="DE117" s="23">
        <v>162.77891796223997</v>
      </c>
      <c r="DF117" s="22">
        <v>88.331106135799999</v>
      </c>
      <c r="DG117" s="22">
        <v>104.12135982179998</v>
      </c>
      <c r="DH117" s="23">
        <v>171.87503260965997</v>
      </c>
      <c r="DI117" s="23">
        <v>76.053233789939995</v>
      </c>
      <c r="DJ117" s="22">
        <v>69.967847989080013</v>
      </c>
      <c r="DK117" s="23">
        <v>88.925441299799999</v>
      </c>
      <c r="DL117" s="22">
        <v>144.37430517353999</v>
      </c>
      <c r="DM117" s="22">
        <v>112.35139741013315</v>
      </c>
      <c r="DN117" s="22">
        <v>165.93454094692777</v>
      </c>
      <c r="DO117" s="22">
        <v>131.55860568957263</v>
      </c>
      <c r="DP117" s="22">
        <v>114.79115218942746</v>
      </c>
      <c r="DQ117" s="22">
        <v>106.29351085238093</v>
      </c>
      <c r="DR117" s="22">
        <v>220.59053814519274</v>
      </c>
      <c r="DS117" s="22">
        <v>131.63427041406769</v>
      </c>
      <c r="DT117" s="22">
        <v>216.67803647048842</v>
      </c>
      <c r="DU117" s="24">
        <v>117.00674127728468</v>
      </c>
      <c r="DV117" s="24">
        <v>133.95670716250379</v>
      </c>
      <c r="DW117" s="22">
        <v>260.0227570612123</v>
      </c>
      <c r="DX117" s="22">
        <v>110.429735299684</v>
      </c>
      <c r="DY117" s="22">
        <v>202.94444297003537</v>
      </c>
      <c r="DZ117" s="22">
        <v>258.85729227948542</v>
      </c>
      <c r="EA117" s="22">
        <v>116.43774819131824</v>
      </c>
      <c r="EB117" s="22">
        <v>84.485047369005429</v>
      </c>
      <c r="EC117" s="22">
        <v>341.30910972772239</v>
      </c>
      <c r="ED117" s="22">
        <v>300.59914224040983</v>
      </c>
      <c r="EE117" s="22">
        <v>219.79853804958208</v>
      </c>
      <c r="EF117" s="25">
        <v>452.12228722938829</v>
      </c>
      <c r="EG117" s="25">
        <v>224.41213883432761</v>
      </c>
      <c r="EH117" s="25">
        <v>186.31436479481275</v>
      </c>
      <c r="EI117" s="25">
        <v>234.92566085772637</v>
      </c>
      <c r="EJ117" s="25">
        <v>522.91900323719847</v>
      </c>
      <c r="EK117" s="25">
        <v>193.24275829725539</v>
      </c>
      <c r="EL117" s="25">
        <v>432.49898492087317</v>
      </c>
      <c r="EM117" s="25">
        <v>219.34731412117262</v>
      </c>
      <c r="EN117" s="25">
        <v>236.9405957037921</v>
      </c>
      <c r="EO117" s="25">
        <v>486.58080997564434</v>
      </c>
      <c r="EP117" s="25">
        <v>295.12669368006004</v>
      </c>
      <c r="EQ117" s="25">
        <v>245.04985022841456</v>
      </c>
      <c r="ER117" s="25">
        <v>584.29600224750197</v>
      </c>
      <c r="ES117" s="25">
        <v>233.35109358102238</v>
      </c>
      <c r="ET117" s="25">
        <v>212.38490009439477</v>
      </c>
      <c r="EU117" s="25">
        <v>464.66827621495639</v>
      </c>
      <c r="EV117" s="25">
        <v>258.00173617138648</v>
      </c>
      <c r="EW117" s="25">
        <v>199.34492879905761</v>
      </c>
      <c r="EX117" s="25">
        <v>406.914135913358</v>
      </c>
      <c r="EY117" s="25">
        <v>202.52509711683513</v>
      </c>
      <c r="EZ117" s="25">
        <v>198.48151936112762</v>
      </c>
      <c r="FA117" s="25">
        <v>575.68376197756254</v>
      </c>
      <c r="FB117" s="25">
        <v>250.6574269847834</v>
      </c>
      <c r="FC117" s="25">
        <v>260.41626920839462</v>
      </c>
      <c r="FD117" s="25">
        <v>251.4645431627909</v>
      </c>
      <c r="FE117" s="25">
        <v>637.08470668538871</v>
      </c>
      <c r="FF117" s="25">
        <v>141.24211886858683</v>
      </c>
      <c r="FG117" s="25">
        <v>492.29675133482067</v>
      </c>
      <c r="FH117" s="25">
        <v>230.08754727621181</v>
      </c>
      <c r="FI117" s="25">
        <v>214.5124744087334</v>
      </c>
      <c r="FJ117" s="25">
        <v>676.17670415233965</v>
      </c>
      <c r="FK117" s="25">
        <v>179.48437732168202</v>
      </c>
      <c r="FL117" s="25">
        <v>219.70738457334767</v>
      </c>
      <c r="FM117" s="25">
        <v>938.80992695769476</v>
      </c>
      <c r="FN117" s="25">
        <v>267.40719752711891</v>
      </c>
      <c r="FO117" s="25">
        <v>614.06361808519159</v>
      </c>
      <c r="FP117" s="25">
        <v>1427.3782587056087</v>
      </c>
      <c r="FQ117" s="25">
        <v>451.40369664893609</v>
      </c>
      <c r="FR117" s="25">
        <v>472.18796191533289</v>
      </c>
      <c r="FS117" s="25">
        <v>1297.6252808332497</v>
      </c>
      <c r="FT117" s="25">
        <v>347.32737854801906</v>
      </c>
      <c r="FU117" s="25"/>
      <c r="FV117" s="25"/>
      <c r="FW117" s="25"/>
      <c r="FX117" s="25"/>
      <c r="FY117" s="5"/>
      <c r="GA117" s="26"/>
      <c r="GB117" s="26"/>
      <c r="GC117" s="26"/>
      <c r="GD117" s="26"/>
    </row>
    <row r="118" spans="1:186" s="22" customFormat="1" ht="15.75" customHeight="1">
      <c r="A118" s="21" t="s">
        <v>215</v>
      </c>
      <c r="B118" s="21" t="s">
        <v>406</v>
      </c>
      <c r="C118" s="22" t="s">
        <v>513</v>
      </c>
      <c r="AN118" s="22">
        <v>0.87321241000000016</v>
      </c>
      <c r="AO118" s="22">
        <v>0.31306191000000005</v>
      </c>
      <c r="AP118" s="22">
        <v>16.510369489999999</v>
      </c>
      <c r="AQ118" s="22">
        <v>9.6681860000000008E-2</v>
      </c>
      <c r="AR118" s="22">
        <v>19.04189332</v>
      </c>
      <c r="AS118" s="22">
        <v>0.14211889999999999</v>
      </c>
      <c r="AT118" s="22">
        <v>0.14546229999999999</v>
      </c>
      <c r="AU118" s="22">
        <v>2.5779120600000001</v>
      </c>
      <c r="AV118" s="22">
        <v>1.6661803500000001</v>
      </c>
      <c r="AW118" s="22">
        <v>2.4266547799999998</v>
      </c>
      <c r="AX118" s="22">
        <v>2.3119373400000001</v>
      </c>
      <c r="AY118" s="22">
        <v>2.6748602199999998</v>
      </c>
      <c r="AZ118" s="48">
        <v>4.1091490000000001E-2</v>
      </c>
      <c r="BA118" s="48">
        <v>0</v>
      </c>
      <c r="BB118" s="48">
        <v>3.4588668199999999</v>
      </c>
      <c r="BC118" s="48">
        <v>0</v>
      </c>
      <c r="BD118" s="48">
        <v>0.32922869124000004</v>
      </c>
      <c r="BE118" s="48">
        <v>0</v>
      </c>
      <c r="BF118" s="48">
        <v>50.878923329999999</v>
      </c>
      <c r="BG118" s="48">
        <v>0</v>
      </c>
      <c r="BH118" s="48">
        <v>1.533096</v>
      </c>
      <c r="BI118" s="48">
        <v>0</v>
      </c>
      <c r="BJ118" s="48">
        <v>36.168707658050003</v>
      </c>
      <c r="BK118" s="48">
        <v>26.779314692550003</v>
      </c>
      <c r="BL118" s="22">
        <v>11.070126365640004</v>
      </c>
      <c r="BM118" s="22">
        <v>11.176055980000003</v>
      </c>
      <c r="BN118" s="22">
        <v>11.328968510000001</v>
      </c>
      <c r="BO118" s="22">
        <v>14.415418469999999</v>
      </c>
      <c r="BP118" s="22">
        <v>10.671495830000001</v>
      </c>
      <c r="BQ118" s="22">
        <v>87.206750185453686</v>
      </c>
      <c r="BR118" s="22">
        <v>18.342701629999993</v>
      </c>
      <c r="BS118" s="22">
        <v>5.0520293170400166</v>
      </c>
      <c r="BT118" s="22">
        <v>25.486305460000001</v>
      </c>
      <c r="BU118" s="22">
        <v>55.485958980000035</v>
      </c>
      <c r="BV118" s="22">
        <v>9.4785773800000008</v>
      </c>
      <c r="BW118" s="22">
        <v>60.054230989999986</v>
      </c>
      <c r="BX118" s="22">
        <v>6.437663299999997</v>
      </c>
      <c r="BY118" s="22">
        <v>9.6476852599999994</v>
      </c>
      <c r="BZ118" s="22">
        <v>80.766911299999975</v>
      </c>
      <c r="CA118" s="22">
        <v>27.782904979999998</v>
      </c>
      <c r="CB118" s="22">
        <v>7.5952296400000012</v>
      </c>
      <c r="CC118" s="22">
        <v>57.630173739999989</v>
      </c>
      <c r="CD118" s="22">
        <v>4.3887342800000013</v>
      </c>
      <c r="CE118" s="22">
        <v>41.01090542</v>
      </c>
      <c r="CF118" s="22">
        <v>192.28108285000002</v>
      </c>
      <c r="CG118" s="22">
        <v>5.8003578499999975</v>
      </c>
      <c r="CH118" s="22">
        <v>62.003622440000001</v>
      </c>
      <c r="CI118" s="22">
        <v>86.671042668435064</v>
      </c>
      <c r="CJ118" s="22">
        <v>5.8752929099999998</v>
      </c>
      <c r="CK118" s="22">
        <v>58.029341080000002</v>
      </c>
      <c r="CL118" s="22">
        <v>5.1106466699999995</v>
      </c>
      <c r="CM118" s="22">
        <v>18.800604999999997</v>
      </c>
      <c r="CN118" s="22">
        <v>50.047854256040004</v>
      </c>
      <c r="CO118" s="22">
        <v>13.45655665</v>
      </c>
      <c r="CP118" s="22">
        <v>43.340022230000002</v>
      </c>
      <c r="CQ118" s="22">
        <v>47.888987380000003</v>
      </c>
      <c r="CR118" s="22">
        <v>59.518663691344017</v>
      </c>
      <c r="CS118" s="22">
        <v>61.083320571344018</v>
      </c>
      <c r="CT118" s="22">
        <v>52.378298921344019</v>
      </c>
      <c r="CU118" s="22">
        <v>67.038341651344012</v>
      </c>
      <c r="CV118" s="22">
        <v>15.679861970000001</v>
      </c>
      <c r="CW118" s="22">
        <v>19.049809991559997</v>
      </c>
      <c r="CX118" s="22">
        <v>19.045098369999998</v>
      </c>
      <c r="CY118" s="22">
        <v>5.6839059899999995</v>
      </c>
      <c r="CZ118" s="22">
        <v>6.4206911200000008</v>
      </c>
      <c r="DA118" s="22">
        <v>5.6488268481599997</v>
      </c>
      <c r="DB118" s="22">
        <v>19.15527101168</v>
      </c>
      <c r="DC118" s="22">
        <v>7.02346059</v>
      </c>
      <c r="DD118" s="23">
        <v>9.464039549999999</v>
      </c>
      <c r="DE118" s="23">
        <v>20.83343392938</v>
      </c>
      <c r="DF118" s="22">
        <v>11.37693629</v>
      </c>
      <c r="DG118" s="22">
        <v>101.62218788000001</v>
      </c>
      <c r="DH118" s="23">
        <v>0.23148007507999999</v>
      </c>
      <c r="DI118" s="23">
        <v>98.35023725484001</v>
      </c>
      <c r="DJ118" s="22">
        <v>188.57129388680002</v>
      </c>
      <c r="DK118" s="23">
        <v>79.959302809999997</v>
      </c>
      <c r="DL118" s="22">
        <v>97.344127125700012</v>
      </c>
      <c r="DM118" s="22">
        <v>147.58145895260412</v>
      </c>
      <c r="DN118" s="22">
        <v>99.649937221054245</v>
      </c>
      <c r="DO118" s="22">
        <v>74.427499999999995</v>
      </c>
      <c r="DP118" s="22">
        <v>129.59772881237993</v>
      </c>
      <c r="DQ118" s="22">
        <v>28.029338445752977</v>
      </c>
      <c r="DR118" s="22">
        <v>150.32849991454958</v>
      </c>
      <c r="DS118" s="22">
        <v>0</v>
      </c>
      <c r="DT118" s="22">
        <v>28.412579002359628</v>
      </c>
      <c r="DU118" s="24">
        <v>26.8678344</v>
      </c>
      <c r="DV118" s="24">
        <v>25.120042415</v>
      </c>
      <c r="DW118" s="22">
        <v>1.4109992700103122</v>
      </c>
      <c r="DX118" s="22">
        <v>26.644515769749148</v>
      </c>
      <c r="DY118" s="22">
        <v>60.340316960407122</v>
      </c>
      <c r="DZ118" s="22">
        <v>31.190263320000003</v>
      </c>
      <c r="EA118" s="22">
        <v>34.703853174985383</v>
      </c>
      <c r="EB118" s="22">
        <v>37.490220778329153</v>
      </c>
      <c r="EC118" s="22">
        <v>1.23614559</v>
      </c>
      <c r="ED118" s="22">
        <v>82.393849107500017</v>
      </c>
      <c r="EE118" s="22">
        <v>52.7072379292335</v>
      </c>
      <c r="EF118" s="25">
        <v>287.33418933927686</v>
      </c>
      <c r="EG118" s="25">
        <v>293.95031758919293</v>
      </c>
      <c r="EH118" s="25">
        <v>320.80942126248334</v>
      </c>
      <c r="EI118" s="25">
        <v>213.18298799999812</v>
      </c>
      <c r="EJ118" s="25">
        <v>306.3311569375</v>
      </c>
      <c r="EK118" s="25">
        <v>447.67562858654077</v>
      </c>
      <c r="EL118" s="25">
        <v>406.59643343393338</v>
      </c>
      <c r="EM118" s="25">
        <v>194.71201401675373</v>
      </c>
      <c r="EN118" s="25">
        <v>370.41996273731212</v>
      </c>
      <c r="EO118" s="25">
        <v>379.9125297453478</v>
      </c>
      <c r="EP118" s="25">
        <v>330.56046876458299</v>
      </c>
      <c r="EQ118" s="25">
        <v>367.01407964142476</v>
      </c>
      <c r="ER118" s="25">
        <v>322.02321999275682</v>
      </c>
      <c r="ES118" s="25">
        <v>968.49361946562715</v>
      </c>
      <c r="ET118" s="25">
        <v>244.54860909003145</v>
      </c>
      <c r="EU118" s="25">
        <v>135.68825605977821</v>
      </c>
      <c r="EV118" s="25">
        <v>214.56578414388642</v>
      </c>
      <c r="EW118" s="25">
        <v>137.77252248001469</v>
      </c>
      <c r="EX118" s="25">
        <v>55.065736220527256</v>
      </c>
      <c r="EY118" s="25">
        <v>0.5511287500634886</v>
      </c>
      <c r="EZ118" s="25">
        <v>1309.6046169933245</v>
      </c>
      <c r="FA118" s="25">
        <v>0.46650114002148568</v>
      </c>
      <c r="FB118" s="25">
        <v>211.91746289</v>
      </c>
      <c r="FC118" s="25">
        <v>249.45218315272223</v>
      </c>
      <c r="FD118" s="25">
        <v>122.66447774619746</v>
      </c>
      <c r="FE118" s="25">
        <v>261.69729299997641</v>
      </c>
      <c r="FF118" s="25">
        <v>677.62279780301287</v>
      </c>
      <c r="FG118" s="25">
        <v>276.30701350000004</v>
      </c>
      <c r="FH118" s="25">
        <v>403.26197136101462</v>
      </c>
      <c r="FI118" s="25">
        <v>191.73217260162139</v>
      </c>
      <c r="FJ118" s="25">
        <v>0.29387491999574938</v>
      </c>
      <c r="FK118" s="25">
        <v>0.17233156999999999</v>
      </c>
      <c r="FL118" s="25">
        <v>2.3700000000000001E-3</v>
      </c>
      <c r="FM118" s="25">
        <v>1229.2011647747079</v>
      </c>
      <c r="FN118" s="25">
        <v>0.3162080599925064</v>
      </c>
      <c r="FO118" s="25">
        <v>922.81012902908367</v>
      </c>
      <c r="FP118" s="25">
        <v>702.25004213183638</v>
      </c>
      <c r="FQ118" s="25">
        <v>378.87813505842155</v>
      </c>
      <c r="FR118" s="25">
        <v>482.41191617147234</v>
      </c>
      <c r="FS118" s="25">
        <v>374.67085204422398</v>
      </c>
      <c r="FT118" s="25">
        <v>2.3999999999999998E-3</v>
      </c>
      <c r="FU118" s="25"/>
      <c r="FV118" s="25"/>
      <c r="FW118" s="25"/>
      <c r="FX118" s="25"/>
      <c r="FY118" s="5"/>
      <c r="GA118" s="26"/>
      <c r="GB118" s="26"/>
      <c r="GC118" s="26"/>
      <c r="GD118" s="26"/>
    </row>
    <row r="119" spans="1:186" s="22" customFormat="1" ht="15.75" customHeight="1">
      <c r="A119" s="21" t="s">
        <v>216</v>
      </c>
      <c r="B119" s="21" t="s">
        <v>134</v>
      </c>
      <c r="C119" s="22" t="s">
        <v>514</v>
      </c>
      <c r="D119" s="22">
        <v>151.27895609000058</v>
      </c>
      <c r="E119" s="22">
        <v>256.07102094999857</v>
      </c>
      <c r="F119" s="22">
        <v>222.20927869000002</v>
      </c>
      <c r="G119" s="22">
        <v>146.29500332000023</v>
      </c>
      <c r="H119" s="22">
        <v>214.52521469000101</v>
      </c>
      <c r="I119" s="22">
        <v>147.43301290999952</v>
      </c>
      <c r="J119" s="22">
        <v>129.67885570999925</v>
      </c>
      <c r="K119" s="22">
        <v>311.13128133000043</v>
      </c>
      <c r="L119" s="22">
        <v>402.38770195999973</v>
      </c>
      <c r="M119" s="22">
        <v>199.11627376000007</v>
      </c>
      <c r="N119" s="22">
        <v>168.69772064999998</v>
      </c>
      <c r="O119" s="22">
        <v>154.22504298999979</v>
      </c>
      <c r="P119" s="22">
        <v>228.2065406399997</v>
      </c>
      <c r="Q119" s="22">
        <v>177.95317802999992</v>
      </c>
      <c r="R119" s="22">
        <v>210.51238552000012</v>
      </c>
      <c r="S119" s="22">
        <v>159.45599480999959</v>
      </c>
      <c r="T119" s="22">
        <v>217.67893102000053</v>
      </c>
      <c r="U119" s="22">
        <v>210.35603536999952</v>
      </c>
      <c r="V119" s="22">
        <v>183.45018983999995</v>
      </c>
      <c r="W119" s="22">
        <v>281.36005894000004</v>
      </c>
      <c r="X119" s="22">
        <v>304.79370531000029</v>
      </c>
      <c r="Y119" s="22">
        <v>343.21092599000133</v>
      </c>
      <c r="Z119" s="22">
        <v>198.77136963000041</v>
      </c>
      <c r="AA119" s="22">
        <v>228.65434559499946</v>
      </c>
      <c r="AB119" s="22">
        <v>192.64063456000008</v>
      </c>
      <c r="AC119" s="22">
        <v>224.51244345999649</v>
      </c>
      <c r="AD119" s="22">
        <v>188.16937290999994</v>
      </c>
      <c r="AE119" s="22">
        <v>133.36834477999969</v>
      </c>
      <c r="AF119" s="22">
        <v>344.17597545999894</v>
      </c>
      <c r="AG119" s="22">
        <v>232.65559322000004</v>
      </c>
      <c r="AH119" s="22">
        <v>191.31813530928051</v>
      </c>
      <c r="AI119" s="22">
        <v>508.62457768000036</v>
      </c>
      <c r="AJ119" s="22">
        <v>193.36877206999949</v>
      </c>
      <c r="AK119" s="22">
        <v>274.41650636000043</v>
      </c>
      <c r="AL119" s="22">
        <v>215.45400687000034</v>
      </c>
      <c r="AM119" s="22">
        <v>211.6330412699995</v>
      </c>
      <c r="AN119" s="22">
        <v>277.14065813999997</v>
      </c>
      <c r="AO119" s="22">
        <v>188.51399786000047</v>
      </c>
      <c r="AP119" s="22">
        <v>241.77690522000034</v>
      </c>
      <c r="AQ119" s="22">
        <v>142.9127030300013</v>
      </c>
      <c r="AR119" s="22">
        <v>276.5597143200003</v>
      </c>
      <c r="AS119" s="22">
        <v>287.66959300000025</v>
      </c>
      <c r="AT119" s="22">
        <v>253.18886346000005</v>
      </c>
      <c r="AU119" s="22">
        <v>295.27241738999942</v>
      </c>
      <c r="AV119" s="22">
        <v>244.16394724000017</v>
      </c>
      <c r="AW119" s="22">
        <v>332.15045891999927</v>
      </c>
      <c r="AX119" s="22">
        <v>247.10819106999978</v>
      </c>
      <c r="AY119" s="22">
        <v>335.56910940999967</v>
      </c>
      <c r="AZ119" s="21">
        <v>214.52913876000014</v>
      </c>
      <c r="BA119" s="21">
        <v>222.90407641000002</v>
      </c>
      <c r="BB119" s="21">
        <v>218.73843901000004</v>
      </c>
      <c r="BC119" s="21">
        <v>216.00903978999992</v>
      </c>
      <c r="BD119" s="21">
        <v>208.77220101220001</v>
      </c>
      <c r="BE119" s="21">
        <v>168.04287905699985</v>
      </c>
      <c r="BF119" s="21">
        <v>363.44400967686994</v>
      </c>
      <c r="BG119" s="21">
        <v>220.83201381972003</v>
      </c>
      <c r="BH119" s="21">
        <v>335.39816103514011</v>
      </c>
      <c r="BI119" s="22">
        <v>222.65141972833007</v>
      </c>
      <c r="BJ119" s="22">
        <v>182.23258080571998</v>
      </c>
      <c r="BK119" s="22">
        <v>265.39377908197002</v>
      </c>
      <c r="BL119" s="22">
        <v>202.43936130559007</v>
      </c>
      <c r="BM119" s="22">
        <v>205.47635944000007</v>
      </c>
      <c r="BN119" s="22">
        <v>242.76365359150992</v>
      </c>
      <c r="BO119" s="22">
        <v>257.02070109383988</v>
      </c>
      <c r="BP119" s="22">
        <v>267.05524392069998</v>
      </c>
      <c r="BQ119" s="22">
        <v>375.39226422489986</v>
      </c>
      <c r="BR119" s="22">
        <v>341.64181798742015</v>
      </c>
      <c r="BS119" s="22">
        <v>323.92512087160014</v>
      </c>
      <c r="BT119" s="22">
        <v>279.00816464272003</v>
      </c>
      <c r="BU119" s="22">
        <v>225.5349670462999</v>
      </c>
      <c r="BV119" s="22">
        <v>306.94786636361317</v>
      </c>
      <c r="BW119" s="22">
        <v>461.69499295731077</v>
      </c>
      <c r="BX119" s="22">
        <v>276.32640135474264</v>
      </c>
      <c r="BY119" s="22">
        <v>214.75389333136789</v>
      </c>
      <c r="BZ119" s="22">
        <v>232.50688052233437</v>
      </c>
      <c r="CA119" s="22">
        <v>307.81249536415976</v>
      </c>
      <c r="CB119" s="22">
        <v>330.00340142661406</v>
      </c>
      <c r="CC119" s="22">
        <v>221.08851875100083</v>
      </c>
      <c r="CD119" s="22">
        <v>470.97081005496705</v>
      </c>
      <c r="CE119" s="22">
        <v>287.59772162124926</v>
      </c>
      <c r="CF119" s="22">
        <v>311.88758739191178</v>
      </c>
      <c r="CG119" s="22">
        <v>408.72476918868739</v>
      </c>
      <c r="CH119" s="22">
        <v>310.54823312670544</v>
      </c>
      <c r="CI119" s="22">
        <v>464.52858232290123</v>
      </c>
      <c r="CJ119" s="22">
        <v>345.07553156453764</v>
      </c>
      <c r="CK119" s="22">
        <v>255.58482706114779</v>
      </c>
      <c r="CL119" s="22">
        <v>325.70667306661778</v>
      </c>
      <c r="CM119" s="22">
        <v>361.15894446166772</v>
      </c>
      <c r="CN119" s="22">
        <v>310.5293762125977</v>
      </c>
      <c r="CO119" s="22">
        <v>315.41950089844772</v>
      </c>
      <c r="CP119" s="22">
        <v>605.74826555636776</v>
      </c>
      <c r="CQ119" s="22">
        <v>398.28916606392778</v>
      </c>
      <c r="CR119" s="22">
        <v>314.99411556502764</v>
      </c>
      <c r="CS119" s="22">
        <v>421.11492806194758</v>
      </c>
      <c r="CT119" s="22">
        <v>361.34516808024762</v>
      </c>
      <c r="CU119" s="22">
        <v>454.48383724738767</v>
      </c>
      <c r="CV119" s="22">
        <v>398.82862828944519</v>
      </c>
      <c r="CW119" s="22">
        <v>361.11294797439837</v>
      </c>
      <c r="CX119" s="22">
        <v>318.15868753103501</v>
      </c>
      <c r="CY119" s="22">
        <v>282.67762522175047</v>
      </c>
      <c r="CZ119" s="22">
        <v>288.10853662342117</v>
      </c>
      <c r="DA119" s="22">
        <v>309.39515864800609</v>
      </c>
      <c r="DB119" s="22">
        <v>235.07989787717673</v>
      </c>
      <c r="DC119" s="22">
        <v>343.68255681843237</v>
      </c>
      <c r="DD119" s="23">
        <v>436.9427008843727</v>
      </c>
      <c r="DE119" s="23">
        <v>583.65933039665185</v>
      </c>
      <c r="DF119" s="22">
        <v>358.60580568512006</v>
      </c>
      <c r="DG119" s="22">
        <v>635.97554951795701</v>
      </c>
      <c r="DH119" s="23">
        <v>464.87340917690995</v>
      </c>
      <c r="DI119" s="23">
        <v>411.13204456737333</v>
      </c>
      <c r="DJ119" s="22">
        <v>1021.6847130001076</v>
      </c>
      <c r="DK119" s="23">
        <v>572.64974663780833</v>
      </c>
      <c r="DL119" s="22">
        <v>722.49484148384045</v>
      </c>
      <c r="DM119" s="22">
        <v>592.3302913115881</v>
      </c>
      <c r="DN119" s="22">
        <v>725.30615428086276</v>
      </c>
      <c r="DO119" s="22">
        <v>796.01996111335257</v>
      </c>
      <c r="DP119" s="22">
        <v>672.90904915338115</v>
      </c>
      <c r="DQ119" s="22">
        <v>747.96450038695855</v>
      </c>
      <c r="DR119" s="22">
        <v>759.72160228049711</v>
      </c>
      <c r="DS119" s="22">
        <v>1023.3620196327886</v>
      </c>
      <c r="DT119" s="22">
        <v>784.90820140252185</v>
      </c>
      <c r="DU119" s="24">
        <v>655.06942034312522</v>
      </c>
      <c r="DV119" s="24">
        <v>759.69671433375561</v>
      </c>
      <c r="DW119" s="22">
        <v>1047.4476434121102</v>
      </c>
      <c r="DX119" s="22">
        <v>791.29695150356258</v>
      </c>
      <c r="DY119" s="22">
        <v>822.14863712969236</v>
      </c>
      <c r="DZ119" s="22">
        <v>977.99796847296363</v>
      </c>
      <c r="EA119" s="22">
        <v>1148.0380268385791</v>
      </c>
      <c r="EB119" s="22">
        <v>977.83343671037574</v>
      </c>
      <c r="EC119" s="22">
        <v>831.30586456233129</v>
      </c>
      <c r="ED119" s="22">
        <v>1488.5761660216956</v>
      </c>
      <c r="EE119" s="22">
        <v>892.26440492951838</v>
      </c>
      <c r="EF119" s="25">
        <v>1340.5793303140906</v>
      </c>
      <c r="EG119" s="25">
        <v>948.2340398755556</v>
      </c>
      <c r="EH119" s="25">
        <v>1303.4749116867513</v>
      </c>
      <c r="EI119" s="25">
        <v>1535.0957894867406</v>
      </c>
      <c r="EJ119" s="25">
        <v>1507.9792222055814</v>
      </c>
      <c r="EK119" s="25">
        <v>1501.8839574756266</v>
      </c>
      <c r="EL119" s="25">
        <v>1707.6844755373008</v>
      </c>
      <c r="EM119" s="25">
        <v>2055.7995703797001</v>
      </c>
      <c r="EN119" s="25">
        <v>1428.3709842939429</v>
      </c>
      <c r="EO119" s="25">
        <v>1912.5302293624625</v>
      </c>
      <c r="EP119" s="25">
        <v>1651.4933606524824</v>
      </c>
      <c r="EQ119" s="25">
        <v>2369.3509336580564</v>
      </c>
      <c r="ER119" s="25">
        <v>1518.2765172703271</v>
      </c>
      <c r="ES119" s="25">
        <v>1641.8599114864494</v>
      </c>
      <c r="ET119" s="25">
        <v>1989.6529695694749</v>
      </c>
      <c r="EU119" s="25">
        <v>1812.980044190494</v>
      </c>
      <c r="EV119" s="25">
        <v>1675.6844736265139</v>
      </c>
      <c r="EW119" s="25">
        <v>1741.5063068138502</v>
      </c>
      <c r="EX119" s="25">
        <v>2418.8373983666997</v>
      </c>
      <c r="EY119" s="25">
        <v>1561.2749234278344</v>
      </c>
      <c r="EZ119" s="25">
        <v>1939.8439346893713</v>
      </c>
      <c r="FA119" s="25">
        <v>2156.2213336109153</v>
      </c>
      <c r="FB119" s="25">
        <v>2062.6673891092682</v>
      </c>
      <c r="FC119" s="25">
        <v>2386.1212586413931</v>
      </c>
      <c r="FD119" s="25">
        <v>2250.5741507679622</v>
      </c>
      <c r="FE119" s="25">
        <v>2049.1162379059083</v>
      </c>
      <c r="FF119" s="25">
        <v>2168.9316117424391</v>
      </c>
      <c r="FG119" s="25">
        <v>2633.1238001484348</v>
      </c>
      <c r="FH119" s="25">
        <v>2393.2876494747575</v>
      </c>
      <c r="FI119" s="25">
        <v>2749.7137666891758</v>
      </c>
      <c r="FJ119" s="25">
        <v>3568.6141818495844</v>
      </c>
      <c r="FK119" s="25">
        <v>2534.0817772269256</v>
      </c>
      <c r="FL119" s="25">
        <v>2755.8353406252872</v>
      </c>
      <c r="FM119" s="25">
        <v>3504.0405886891949</v>
      </c>
      <c r="FN119" s="25">
        <v>2163.0145854790903</v>
      </c>
      <c r="FO119" s="25">
        <v>3310.4868127064628</v>
      </c>
      <c r="FP119" s="25">
        <v>3127.6536610773692</v>
      </c>
      <c r="FQ119" s="25">
        <v>3744.6372428671211</v>
      </c>
      <c r="FR119" s="25">
        <v>5439.2822879753958</v>
      </c>
      <c r="FS119" s="25">
        <v>1062.4596520313787</v>
      </c>
      <c r="FT119" s="25">
        <v>3234.3261891738448</v>
      </c>
      <c r="FU119" s="25"/>
      <c r="FV119" s="25"/>
      <c r="FW119" s="25"/>
      <c r="FX119" s="25"/>
      <c r="FY119" s="5"/>
      <c r="GA119" s="26"/>
      <c r="GB119" s="26"/>
      <c r="GC119" s="26"/>
      <c r="GD119" s="26"/>
    </row>
    <row r="120" spans="1:186" s="22" customFormat="1" ht="15.75" customHeight="1">
      <c r="A120" s="21" t="s">
        <v>217</v>
      </c>
      <c r="B120" s="21" t="s">
        <v>135</v>
      </c>
      <c r="C120" s="22" t="s">
        <v>515</v>
      </c>
      <c r="D120" s="22">
        <v>135.19070377</v>
      </c>
      <c r="E120" s="22">
        <v>246.89821071999998</v>
      </c>
      <c r="F120" s="22">
        <v>139.53905322000003</v>
      </c>
      <c r="G120" s="22">
        <v>116.84045297999998</v>
      </c>
      <c r="H120" s="22">
        <v>121.96994307000006</v>
      </c>
      <c r="I120" s="22">
        <v>122.71048427000001</v>
      </c>
      <c r="J120" s="22">
        <v>110.89772686000002</v>
      </c>
      <c r="K120" s="22">
        <v>284.11584511000001</v>
      </c>
      <c r="L120" s="22">
        <v>206.02690828999999</v>
      </c>
      <c r="M120" s="22">
        <v>156.21278591000004</v>
      </c>
      <c r="N120" s="22">
        <v>129.54962155000001</v>
      </c>
      <c r="O120" s="22">
        <v>148.16509325000004</v>
      </c>
      <c r="P120" s="22">
        <v>206.45723968999999</v>
      </c>
      <c r="Q120" s="22">
        <v>147.39283746000001</v>
      </c>
      <c r="R120" s="22">
        <v>136.63177265000002</v>
      </c>
      <c r="S120" s="22">
        <v>122.80955571</v>
      </c>
      <c r="T120" s="22">
        <v>207.34950588000007</v>
      </c>
      <c r="U120" s="22">
        <v>151.42037742999997</v>
      </c>
      <c r="V120" s="22">
        <v>161.24147248</v>
      </c>
      <c r="W120" s="22">
        <v>253.67813307</v>
      </c>
      <c r="X120" s="22">
        <v>250.57023585000005</v>
      </c>
      <c r="Y120" s="22">
        <v>336.92340431000014</v>
      </c>
      <c r="Z120" s="22">
        <v>177.80752588000001</v>
      </c>
      <c r="AA120" s="22">
        <v>117.72940080500001</v>
      </c>
      <c r="AB120" s="22">
        <v>152.66010695</v>
      </c>
      <c r="AC120" s="22">
        <v>187.61544520000007</v>
      </c>
      <c r="AD120" s="22">
        <v>170.22141926999996</v>
      </c>
      <c r="AE120" s="22">
        <v>99.376811160000074</v>
      </c>
      <c r="AF120" s="22">
        <v>265.24414733000009</v>
      </c>
      <c r="AG120" s="22">
        <v>215.54424194000003</v>
      </c>
      <c r="AH120" s="22">
        <v>164.51563222999999</v>
      </c>
      <c r="AI120" s="22">
        <v>240.76233211000002</v>
      </c>
      <c r="AJ120" s="22">
        <v>163.93738560999995</v>
      </c>
      <c r="AK120" s="22">
        <v>235.02102754999999</v>
      </c>
      <c r="AL120" s="22">
        <v>186.12765106999998</v>
      </c>
      <c r="AM120" s="22">
        <v>176.28801091000003</v>
      </c>
      <c r="AN120" s="22">
        <v>242.85276391000002</v>
      </c>
      <c r="AO120" s="22">
        <v>153.63788966000001</v>
      </c>
      <c r="AP120" s="22">
        <v>208.10668729000002</v>
      </c>
      <c r="AQ120" s="22">
        <v>111.82590562000001</v>
      </c>
      <c r="AR120" s="22">
        <v>240.44268598000002</v>
      </c>
      <c r="AS120" s="22">
        <v>242.74314487000001</v>
      </c>
      <c r="AT120" s="22">
        <v>210.98760123</v>
      </c>
      <c r="AU120" s="22">
        <v>259.98754959000001</v>
      </c>
      <c r="AV120" s="22">
        <v>204.05776178000002</v>
      </c>
      <c r="AW120" s="22">
        <v>246.55411475999998</v>
      </c>
      <c r="AX120" s="22">
        <v>170.74568442</v>
      </c>
      <c r="AY120" s="22">
        <v>284.33582655999999</v>
      </c>
      <c r="AZ120" s="21">
        <v>176.44162860999998</v>
      </c>
      <c r="BA120" s="21">
        <v>164.82620097</v>
      </c>
      <c r="BB120" s="21">
        <v>184.19870524999999</v>
      </c>
      <c r="BC120" s="21">
        <v>176.87259904000004</v>
      </c>
      <c r="BD120" s="21">
        <v>153.63977545000003</v>
      </c>
      <c r="BE120" s="21">
        <v>123.60546023699997</v>
      </c>
      <c r="BF120" s="21">
        <v>294.36703413999999</v>
      </c>
      <c r="BG120" s="21">
        <v>176.43529666999996</v>
      </c>
      <c r="BH120" s="21">
        <v>294.03204331712016</v>
      </c>
      <c r="BI120" s="22">
        <v>184.48653714</v>
      </c>
      <c r="BJ120" s="22">
        <v>137.31213871672003</v>
      </c>
      <c r="BK120" s="22">
        <v>263.82442466568006</v>
      </c>
      <c r="BL120" s="22">
        <v>139.47408801000009</v>
      </c>
      <c r="BM120" s="22">
        <v>173.34097672000001</v>
      </c>
      <c r="BN120" s="22">
        <v>198.94814030999996</v>
      </c>
      <c r="BO120" s="22">
        <v>219.21589376799994</v>
      </c>
      <c r="BP120" s="22">
        <v>221.50924180999993</v>
      </c>
      <c r="BQ120" s="22">
        <v>310.73320954774994</v>
      </c>
      <c r="BR120" s="22">
        <v>306.78059704200001</v>
      </c>
      <c r="BS120" s="22">
        <v>250.63232687552005</v>
      </c>
      <c r="BT120" s="22">
        <v>238.71615792</v>
      </c>
      <c r="BU120" s="22">
        <v>159.8220069665</v>
      </c>
      <c r="BV120" s="22">
        <v>216.72671873361321</v>
      </c>
      <c r="BW120" s="22">
        <v>350.71138369275076</v>
      </c>
      <c r="BX120" s="22">
        <v>231.56397963588265</v>
      </c>
      <c r="BY120" s="22">
        <v>157.93450691560778</v>
      </c>
      <c r="BZ120" s="22">
        <v>207.68805242559441</v>
      </c>
      <c r="CA120" s="22">
        <v>219.33993058577974</v>
      </c>
      <c r="CB120" s="22">
        <v>278.72138240767413</v>
      </c>
      <c r="CC120" s="22">
        <v>230.03144536557062</v>
      </c>
      <c r="CD120" s="22">
        <v>382.81617850163894</v>
      </c>
      <c r="CE120" s="22">
        <v>269.87974942548931</v>
      </c>
      <c r="CF120" s="22">
        <v>281.95426604039187</v>
      </c>
      <c r="CG120" s="22">
        <v>250.19211186608743</v>
      </c>
      <c r="CH120" s="22">
        <v>255.89540813445547</v>
      </c>
      <c r="CI120" s="22">
        <v>340.71442500717632</v>
      </c>
      <c r="CJ120" s="22">
        <v>298.94522215738766</v>
      </c>
      <c r="CK120" s="22">
        <v>217.62544058566775</v>
      </c>
      <c r="CL120" s="22">
        <v>288.65952643401783</v>
      </c>
      <c r="CM120" s="22">
        <v>313.37283733976773</v>
      </c>
      <c r="CN120" s="22">
        <v>277.49322154473771</v>
      </c>
      <c r="CO120" s="22">
        <v>279.23863807668772</v>
      </c>
      <c r="CP120" s="22">
        <v>527.55417402545777</v>
      </c>
      <c r="CQ120" s="22">
        <v>326.05455135308773</v>
      </c>
      <c r="CR120" s="22">
        <v>269.58295590132764</v>
      </c>
      <c r="CS120" s="22">
        <v>358.63354733398762</v>
      </c>
      <c r="CT120" s="22">
        <v>299.0507065462877</v>
      </c>
      <c r="CU120" s="22">
        <v>348.88993465468764</v>
      </c>
      <c r="CV120" s="22">
        <v>326.09020133868523</v>
      </c>
      <c r="CW120" s="22">
        <v>266.84109093279829</v>
      </c>
      <c r="CX120" s="22">
        <v>289.51326048103499</v>
      </c>
      <c r="CY120" s="22">
        <v>229.22628996175047</v>
      </c>
      <c r="CZ120" s="22">
        <v>175.97241374992115</v>
      </c>
      <c r="DA120" s="22">
        <v>204.26408037576607</v>
      </c>
      <c r="DB120" s="22">
        <v>229.35956341577673</v>
      </c>
      <c r="DC120" s="22">
        <v>300.86885106261241</v>
      </c>
      <c r="DD120" s="23">
        <v>405.69004556397272</v>
      </c>
      <c r="DE120" s="23">
        <v>422.70278437153166</v>
      </c>
      <c r="DF120" s="22">
        <v>261.92099213354004</v>
      </c>
      <c r="DG120" s="22">
        <v>564.46686207255698</v>
      </c>
      <c r="DH120" s="23">
        <v>405.3876853626299</v>
      </c>
      <c r="DI120" s="23">
        <v>338.80251045101329</v>
      </c>
      <c r="DJ120" s="22">
        <v>956.86756297760758</v>
      </c>
      <c r="DK120" s="23">
        <v>472.84351036330827</v>
      </c>
      <c r="DL120" s="22">
        <v>626.81082537376051</v>
      </c>
      <c r="DM120" s="22">
        <v>529.27372915532101</v>
      </c>
      <c r="DN120" s="22">
        <v>652.88673602567815</v>
      </c>
      <c r="DO120" s="22">
        <v>695.04903180056522</v>
      </c>
      <c r="DP120" s="22">
        <v>537.57372026892858</v>
      </c>
      <c r="DQ120" s="22">
        <v>633.10424995324456</v>
      </c>
      <c r="DR120" s="22">
        <v>637.01939121032945</v>
      </c>
      <c r="DS120" s="22">
        <v>824.1867636023685</v>
      </c>
      <c r="DT120" s="22">
        <v>607.60785359236991</v>
      </c>
      <c r="DU120" s="24">
        <v>523.71219792119632</v>
      </c>
      <c r="DV120" s="24">
        <v>685.69335567037433</v>
      </c>
      <c r="DW120" s="22">
        <v>827.24944924355771</v>
      </c>
      <c r="DX120" s="22">
        <v>656.77831660554148</v>
      </c>
      <c r="DY120" s="22">
        <v>844.69798507061716</v>
      </c>
      <c r="DZ120" s="22">
        <v>854.19083358411331</v>
      </c>
      <c r="EA120" s="22">
        <v>753.66223050349686</v>
      </c>
      <c r="EB120" s="22">
        <v>795.18360595442016</v>
      </c>
      <c r="EC120" s="22">
        <v>738.04677993326459</v>
      </c>
      <c r="ED120" s="22">
        <v>1082.6882459294552</v>
      </c>
      <c r="EE120" s="22">
        <v>1153.3292597989239</v>
      </c>
      <c r="EF120" s="64">
        <f>EF121+EF122</f>
        <v>928.23844740133438</v>
      </c>
      <c r="EG120" s="64">
        <f t="shared" ref="EG120:FO120" si="109">EG121+EG122</f>
        <v>684.91136005351359</v>
      </c>
      <c r="EH120" s="64">
        <f t="shared" si="109"/>
        <v>824.16699157003904</v>
      </c>
      <c r="EI120" s="64">
        <f t="shared" si="109"/>
        <v>1138.1362167307079</v>
      </c>
      <c r="EJ120" s="64">
        <f t="shared" si="109"/>
        <v>1096.1550303626768</v>
      </c>
      <c r="EK120" s="64">
        <f t="shared" si="109"/>
        <v>1195.7340584254791</v>
      </c>
      <c r="EL120" s="64">
        <f t="shared" si="109"/>
        <v>1470.2998992643634</v>
      </c>
      <c r="EM120" s="64">
        <f t="shared" si="109"/>
        <v>1726.6610603556164</v>
      </c>
      <c r="EN120" s="64">
        <f t="shared" si="109"/>
        <v>1179.2918421204095</v>
      </c>
      <c r="EO120" s="64">
        <f t="shared" si="109"/>
        <v>1498.2503686799009</v>
      </c>
      <c r="EP120" s="64">
        <f t="shared" si="109"/>
        <v>1217.4333459078466</v>
      </c>
      <c r="EQ120" s="64">
        <f t="shared" si="109"/>
        <v>1585.6199999282985</v>
      </c>
      <c r="ER120" s="64">
        <f t="shared" si="109"/>
        <v>1425.4208631189508</v>
      </c>
      <c r="ES120" s="64">
        <f t="shared" si="109"/>
        <v>1425.0962633372192</v>
      </c>
      <c r="ET120" s="64">
        <f t="shared" si="109"/>
        <v>1512.3262176212806</v>
      </c>
      <c r="EU120" s="64">
        <f t="shared" si="109"/>
        <v>1547.6800943679327</v>
      </c>
      <c r="EV120" s="64">
        <f t="shared" si="109"/>
        <v>1476.7825482348303</v>
      </c>
      <c r="EW120" s="64">
        <f t="shared" si="109"/>
        <v>1518.3915846971508</v>
      </c>
      <c r="EX120" s="64">
        <f t="shared" si="109"/>
        <v>2071.9564623639321</v>
      </c>
      <c r="EY120" s="64">
        <f t="shared" si="109"/>
        <v>1322.9816501490852</v>
      </c>
      <c r="EZ120" s="64">
        <f t="shared" si="109"/>
        <v>1587.3416877428394</v>
      </c>
      <c r="FA120" s="64">
        <f t="shared" si="109"/>
        <v>1838.605744710484</v>
      </c>
      <c r="FB120" s="64">
        <f t="shared" si="109"/>
        <v>1696.8867208967356</v>
      </c>
      <c r="FC120" s="64">
        <f t="shared" si="109"/>
        <v>2049.7705363459845</v>
      </c>
      <c r="FD120" s="64">
        <f t="shared" si="109"/>
        <v>1950.5937740109894</v>
      </c>
      <c r="FE120" s="64">
        <f t="shared" si="109"/>
        <v>1592.9427138710325</v>
      </c>
      <c r="FF120" s="64">
        <f t="shared" si="109"/>
        <v>1719.8327477350845</v>
      </c>
      <c r="FG120" s="64">
        <f t="shared" si="109"/>
        <v>2083.9881968011332</v>
      </c>
      <c r="FH120" s="64">
        <f t="shared" si="109"/>
        <v>2108.0765549399475</v>
      </c>
      <c r="FI120" s="64">
        <f t="shared" si="109"/>
        <v>2048.1364770100063</v>
      </c>
      <c r="FJ120" s="64">
        <f t="shared" si="109"/>
        <v>2884.9980144844149</v>
      </c>
      <c r="FK120" s="64">
        <f t="shared" si="109"/>
        <v>2205.5687814867529</v>
      </c>
      <c r="FL120" s="64">
        <f t="shared" si="109"/>
        <v>2432.8350779454581</v>
      </c>
      <c r="FM120" s="64">
        <f t="shared" si="109"/>
        <v>3181.7097457392156</v>
      </c>
      <c r="FN120" s="64">
        <f t="shared" si="109"/>
        <v>1833.0918381316653</v>
      </c>
      <c r="FO120" s="64">
        <f t="shared" si="109"/>
        <v>3129.8660865475717</v>
      </c>
      <c r="FP120" s="64">
        <f t="shared" ref="FP120:FT120" si="110">FP121+FP122</f>
        <v>2434.9533723297882</v>
      </c>
      <c r="FQ120" s="64">
        <f t="shared" si="110"/>
        <v>1802.7879436019082</v>
      </c>
      <c r="FR120" s="64">
        <f t="shared" si="110"/>
        <v>5031.5522967858733</v>
      </c>
      <c r="FS120" s="64">
        <f t="shared" si="110"/>
        <v>359.37971171967979</v>
      </c>
      <c r="FT120" s="64">
        <f t="shared" si="110"/>
        <v>2059.9819986999728</v>
      </c>
      <c r="FU120" s="64"/>
      <c r="FV120" s="64"/>
      <c r="FW120" s="64"/>
      <c r="FX120" s="64"/>
      <c r="FY120" s="5"/>
      <c r="GA120" s="26"/>
      <c r="GB120" s="26"/>
      <c r="GC120" s="26"/>
      <c r="GD120" s="26"/>
    </row>
    <row r="121" spans="1:186" s="22" customFormat="1" ht="15.75" customHeight="1">
      <c r="A121" s="21" t="s">
        <v>218</v>
      </c>
      <c r="B121" s="21" t="s">
        <v>136</v>
      </c>
      <c r="C121" s="22" t="s">
        <v>516</v>
      </c>
      <c r="D121" s="22">
        <v>4.4243824200000077</v>
      </c>
      <c r="E121" s="22">
        <v>153.24526351999998</v>
      </c>
      <c r="F121" s="22">
        <v>33.666472670000005</v>
      </c>
      <c r="G121" s="22">
        <v>8.8173300399999874</v>
      </c>
      <c r="H121" s="22">
        <v>2.580681060000046</v>
      </c>
      <c r="I121" s="22">
        <v>8.2765069900000015</v>
      </c>
      <c r="J121" s="22">
        <v>1.8156050900000196</v>
      </c>
      <c r="K121" s="22">
        <v>177.17107181999998</v>
      </c>
      <c r="L121" s="22">
        <v>59.030907270000007</v>
      </c>
      <c r="M121" s="22">
        <v>18.68943446000003</v>
      </c>
      <c r="N121" s="22">
        <v>2.3932623000000177</v>
      </c>
      <c r="O121" s="22">
        <v>20.227570350000008</v>
      </c>
      <c r="P121" s="22">
        <v>86.132765759999984</v>
      </c>
      <c r="Q121" s="22">
        <v>42.317468239999997</v>
      </c>
      <c r="R121" s="22">
        <v>14.059847200000007</v>
      </c>
      <c r="S121" s="22">
        <v>10.222987610000004</v>
      </c>
      <c r="T121" s="22">
        <v>65.788306770000048</v>
      </c>
      <c r="U121" s="22">
        <v>31.69377806</v>
      </c>
      <c r="V121" s="22">
        <v>42.247030020000011</v>
      </c>
      <c r="W121" s="22">
        <v>134.58650798000002</v>
      </c>
      <c r="X121" s="22">
        <v>127.06260884000004</v>
      </c>
      <c r="Y121" s="22">
        <v>216.7539379400001</v>
      </c>
      <c r="Z121" s="22">
        <v>59.457289149999994</v>
      </c>
      <c r="AA121" s="22">
        <v>1.1702658400000132</v>
      </c>
      <c r="AB121" s="22">
        <v>33.155390080000004</v>
      </c>
      <c r="AC121" s="22">
        <v>89.257995220000055</v>
      </c>
      <c r="AD121" s="22">
        <v>39.884961809999979</v>
      </c>
      <c r="AE121" s="22">
        <v>3.2559434100000715</v>
      </c>
      <c r="AF121" s="22">
        <v>138.30094014000008</v>
      </c>
      <c r="AG121" s="22">
        <v>74.15293293000002</v>
      </c>
      <c r="AH121" s="22">
        <v>53.899349999999984</v>
      </c>
      <c r="AI121" s="22">
        <v>133.26951994000001</v>
      </c>
      <c r="AJ121" s="22">
        <v>65.542893699999965</v>
      </c>
      <c r="AK121" s="22">
        <v>81.704700549999984</v>
      </c>
      <c r="AL121" s="22">
        <v>68.867455759999984</v>
      </c>
      <c r="AM121" s="22">
        <v>75.139438850000005</v>
      </c>
      <c r="AN121" s="22">
        <v>92.540787890000004</v>
      </c>
      <c r="AO121" s="22">
        <v>40.472616089999995</v>
      </c>
      <c r="AP121" s="22">
        <v>87.623665570000014</v>
      </c>
      <c r="AQ121" s="22">
        <v>15.369009590000005</v>
      </c>
      <c r="AR121" s="22">
        <v>110.1847513</v>
      </c>
      <c r="AS121" s="22">
        <v>109.31544577999999</v>
      </c>
      <c r="AT121" s="22">
        <v>110.35468984000001</v>
      </c>
      <c r="AU121" s="22">
        <v>74.566492000000011</v>
      </c>
      <c r="AV121" s="22">
        <v>87.068744870000003</v>
      </c>
      <c r="AW121" s="22">
        <v>108.83001560000001</v>
      </c>
      <c r="AX121" s="22">
        <v>45.585779420000009</v>
      </c>
      <c r="AY121" s="22">
        <v>102.61151136999999</v>
      </c>
      <c r="AZ121" s="21">
        <v>60.435058809999994</v>
      </c>
      <c r="BA121" s="21">
        <v>56.680051239999997</v>
      </c>
      <c r="BB121" s="21">
        <v>57.344404219999973</v>
      </c>
      <c r="BC121" s="21">
        <v>57.166224550000031</v>
      </c>
      <c r="BD121" s="21">
        <v>38.163207240000013</v>
      </c>
      <c r="BE121" s="21">
        <v>60.087339816999972</v>
      </c>
      <c r="BF121" s="21">
        <v>198.41909042999998</v>
      </c>
      <c r="BG121" s="21">
        <v>84.637205369999975</v>
      </c>
      <c r="BH121" s="21">
        <v>177.78460631000016</v>
      </c>
      <c r="BI121" s="22">
        <v>77.307553740000017</v>
      </c>
      <c r="BJ121" s="22">
        <v>31.744497240000001</v>
      </c>
      <c r="BK121" s="22">
        <v>121.50403378000004</v>
      </c>
      <c r="BL121" s="22">
        <v>30.838021090000055</v>
      </c>
      <c r="BM121" s="22">
        <v>78.666469800000016</v>
      </c>
      <c r="BN121" s="22">
        <v>82.177351619999996</v>
      </c>
      <c r="BO121" s="22">
        <v>90.848955767999982</v>
      </c>
      <c r="BP121" s="22">
        <v>119.50806826999995</v>
      </c>
      <c r="BQ121" s="22">
        <v>213.42460893774995</v>
      </c>
      <c r="BR121" s="22">
        <v>201.885011152</v>
      </c>
      <c r="BS121" s="22">
        <v>150.52638272600004</v>
      </c>
      <c r="BT121" s="22">
        <v>127.31056793</v>
      </c>
      <c r="BU121" s="22">
        <v>71.021913936499999</v>
      </c>
      <c r="BV121" s="22">
        <v>35.549869997319995</v>
      </c>
      <c r="BW121" s="22">
        <v>100.29900544120001</v>
      </c>
      <c r="BX121" s="22">
        <v>62.824858244790477</v>
      </c>
      <c r="BY121" s="22">
        <v>27.736268486087113</v>
      </c>
      <c r="BZ121" s="22">
        <v>78.443418323237637</v>
      </c>
      <c r="CA121" s="22">
        <v>51.199956611696933</v>
      </c>
      <c r="CB121" s="22">
        <v>109.79801680065914</v>
      </c>
      <c r="CC121" s="22">
        <v>74.029283946254594</v>
      </c>
      <c r="CD121" s="22">
        <v>242.37843933829038</v>
      </c>
      <c r="CE121" s="22">
        <v>66.501403516255692</v>
      </c>
      <c r="CF121" s="22">
        <v>107.45599445439049</v>
      </c>
      <c r="CG121" s="22">
        <v>76.828438929938912</v>
      </c>
      <c r="CH121" s="22">
        <v>82.630887287963589</v>
      </c>
      <c r="CI121" s="22">
        <v>177.17082430306644</v>
      </c>
      <c r="CJ121" s="22">
        <v>98.950222789440971</v>
      </c>
      <c r="CK121" s="22">
        <v>93.877080879121024</v>
      </c>
      <c r="CL121" s="22">
        <v>103.22399409095107</v>
      </c>
      <c r="CM121" s="22">
        <v>106.25741911182102</v>
      </c>
      <c r="CN121" s="22">
        <v>96.892805736790976</v>
      </c>
      <c r="CO121" s="22">
        <v>84.137137693180989</v>
      </c>
      <c r="CP121" s="22">
        <v>302.49425901831097</v>
      </c>
      <c r="CQ121" s="22">
        <v>106.44659605002099</v>
      </c>
      <c r="CR121" s="22">
        <v>98.194936383220963</v>
      </c>
      <c r="CS121" s="22">
        <v>187.68219193084093</v>
      </c>
      <c r="CT121" s="22">
        <v>126.260920183221</v>
      </c>
      <c r="CU121" s="22">
        <v>228.40245265962096</v>
      </c>
      <c r="CV121" s="22">
        <v>170.1527006033794</v>
      </c>
      <c r="CW121" s="22">
        <v>78.178964998115205</v>
      </c>
      <c r="CX121" s="22">
        <v>140.73378619431955</v>
      </c>
      <c r="CY121" s="22">
        <v>111.85814164125625</v>
      </c>
      <c r="CZ121" s="22">
        <v>74.154434152856552</v>
      </c>
      <c r="DA121" s="22">
        <v>96.136030632165244</v>
      </c>
      <c r="DB121" s="22">
        <v>112.10233173716847</v>
      </c>
      <c r="DC121" s="22">
        <v>99.8523155679773</v>
      </c>
      <c r="DD121" s="23">
        <v>133.06498771536906</v>
      </c>
      <c r="DE121" s="23">
        <v>105.49265098615751</v>
      </c>
      <c r="DF121" s="22">
        <v>115.69707379354</v>
      </c>
      <c r="DG121" s="22">
        <v>236.53447424369705</v>
      </c>
      <c r="DH121" s="23">
        <v>183.40109214931232</v>
      </c>
      <c r="DI121" s="23">
        <v>136.22989207977264</v>
      </c>
      <c r="DJ121" s="22">
        <v>611.55439046324932</v>
      </c>
      <c r="DK121" s="23">
        <v>196.60740208042694</v>
      </c>
      <c r="DL121" s="22">
        <v>401.07732583428708</v>
      </c>
      <c r="DM121" s="22">
        <v>248.34507296284596</v>
      </c>
      <c r="DN121" s="22">
        <v>307.41477678827425</v>
      </c>
      <c r="DO121" s="22">
        <v>357.94749830575932</v>
      </c>
      <c r="DP121" s="22">
        <v>210.28800804672539</v>
      </c>
      <c r="DQ121" s="22">
        <v>299.46470318094578</v>
      </c>
      <c r="DR121" s="22">
        <v>234.12886374747944</v>
      </c>
      <c r="DS121" s="22">
        <v>429.89701352860493</v>
      </c>
      <c r="DT121" s="22">
        <v>149.70630621568529</v>
      </c>
      <c r="DU121" s="24">
        <v>133.3386666211976</v>
      </c>
      <c r="DV121" s="24">
        <v>254.24703033685194</v>
      </c>
      <c r="DW121" s="22">
        <v>504.27745237400586</v>
      </c>
      <c r="DX121" s="22">
        <v>333.59669422691144</v>
      </c>
      <c r="DY121" s="22">
        <v>379.36928711590554</v>
      </c>
      <c r="DZ121" s="22">
        <v>443.87430665723616</v>
      </c>
      <c r="EA121" s="22">
        <v>308.18347537612658</v>
      </c>
      <c r="EB121" s="22">
        <v>265.42585700408961</v>
      </c>
      <c r="EC121" s="22">
        <v>233.33885477112426</v>
      </c>
      <c r="ED121" s="22">
        <v>446.68454064720879</v>
      </c>
      <c r="EE121" s="22">
        <v>554.40378478974094</v>
      </c>
      <c r="EF121" s="25">
        <v>265.90094848228432</v>
      </c>
      <c r="EG121" s="25">
        <v>94.119632042942555</v>
      </c>
      <c r="EH121" s="25">
        <v>239.51682026867002</v>
      </c>
      <c r="EI121" s="25">
        <v>494.5286418074636</v>
      </c>
      <c r="EJ121" s="25">
        <v>376.52047620202177</v>
      </c>
      <c r="EK121" s="25">
        <v>463.05908301949285</v>
      </c>
      <c r="EL121" s="25">
        <v>785.53720291277489</v>
      </c>
      <c r="EM121" s="25">
        <v>599.01750307955285</v>
      </c>
      <c r="EN121" s="25">
        <v>416.8699416745286</v>
      </c>
      <c r="EO121" s="25">
        <v>477.18407563874803</v>
      </c>
      <c r="EP121" s="25">
        <v>350.38556419214785</v>
      </c>
      <c r="EQ121" s="25">
        <v>462.13209082952596</v>
      </c>
      <c r="ER121" s="25">
        <v>243.90953908354129</v>
      </c>
      <c r="ES121" s="25">
        <v>268.81697886537211</v>
      </c>
      <c r="ET121" s="25">
        <v>506.92474361335553</v>
      </c>
      <c r="EU121" s="25">
        <v>511.9671363874337</v>
      </c>
      <c r="EV121" s="25">
        <v>288.04971135783273</v>
      </c>
      <c r="EW121" s="25">
        <v>585.89429762977545</v>
      </c>
      <c r="EX121" s="25">
        <v>1061.6514919699994</v>
      </c>
      <c r="EY121" s="25">
        <v>371.73597442606695</v>
      </c>
      <c r="EZ121" s="25">
        <v>54.308768688312512</v>
      </c>
      <c r="FA121" s="25">
        <v>681.40866162540203</v>
      </c>
      <c r="FB121" s="25">
        <v>313.59118067564441</v>
      </c>
      <c r="FC121" s="25">
        <v>904.21830870497911</v>
      </c>
      <c r="FD121" s="25">
        <v>466.75718130644714</v>
      </c>
      <c r="FE121" s="25">
        <v>241.47560406093555</v>
      </c>
      <c r="FF121" s="25">
        <v>279.67298738066631</v>
      </c>
      <c r="FG121" s="25">
        <v>598.65702722270066</v>
      </c>
      <c r="FH121" s="25">
        <v>315.28131849315321</v>
      </c>
      <c r="FI121" s="25">
        <v>621.87477108605094</v>
      </c>
      <c r="FJ121" s="25">
        <v>1401.4071740039021</v>
      </c>
      <c r="FK121" s="25">
        <v>581.37408120000839</v>
      </c>
      <c r="FL121" s="25">
        <v>817.39470742790343</v>
      </c>
      <c r="FM121" s="25">
        <v>1455.6040791419603</v>
      </c>
      <c r="FN121" s="25">
        <v>431.52463519986827</v>
      </c>
      <c r="FO121" s="25">
        <v>1339.1825961873355</v>
      </c>
      <c r="FP121" s="25">
        <v>668.60218397658036</v>
      </c>
      <c r="FQ121" s="25">
        <v>260.18878791023917</v>
      </c>
      <c r="FR121" s="25">
        <v>3497.8024337878505</v>
      </c>
      <c r="FS121" s="25">
        <v>-1116.1507343677995</v>
      </c>
      <c r="FT121" s="25">
        <v>581.78856654147546</v>
      </c>
      <c r="FU121" s="25"/>
      <c r="FV121" s="25"/>
      <c r="FW121" s="25"/>
      <c r="FX121" s="25"/>
      <c r="FY121" s="5"/>
      <c r="GA121" s="26"/>
      <c r="GB121" s="26"/>
      <c r="GC121" s="26"/>
      <c r="GD121" s="26"/>
    </row>
    <row r="122" spans="1:186" s="22" customFormat="1" ht="15.75" customHeight="1">
      <c r="A122" s="21" t="s">
        <v>219</v>
      </c>
      <c r="B122" s="21" t="s">
        <v>137</v>
      </c>
      <c r="C122" s="22" t="s">
        <v>517</v>
      </c>
      <c r="D122" s="22">
        <v>130.76632135</v>
      </c>
      <c r="E122" s="22">
        <v>93.6529472</v>
      </c>
      <c r="F122" s="22">
        <v>105.87258055000001</v>
      </c>
      <c r="G122" s="22">
        <v>108.02312293999999</v>
      </c>
      <c r="H122" s="22">
        <v>119.38926201000001</v>
      </c>
      <c r="I122" s="22">
        <v>114.43397728000001</v>
      </c>
      <c r="J122" s="22">
        <v>109.08212177</v>
      </c>
      <c r="K122" s="22">
        <v>106.94477329</v>
      </c>
      <c r="L122" s="22">
        <v>146.99600101999999</v>
      </c>
      <c r="M122" s="22">
        <v>137.52335145000001</v>
      </c>
      <c r="N122" s="22">
        <v>127.15635924999999</v>
      </c>
      <c r="O122" s="22">
        <v>127.93752290000002</v>
      </c>
      <c r="P122" s="22">
        <v>120.32447393000001</v>
      </c>
      <c r="Q122" s="22">
        <v>105.07536922</v>
      </c>
      <c r="R122" s="22">
        <v>122.57192544999999</v>
      </c>
      <c r="S122" s="22">
        <v>112.58656809999999</v>
      </c>
      <c r="T122" s="22">
        <v>141.56119911000002</v>
      </c>
      <c r="U122" s="22">
        <v>119.72659936999999</v>
      </c>
      <c r="V122" s="22">
        <v>118.99444245999999</v>
      </c>
      <c r="W122" s="22">
        <v>119.09162508999999</v>
      </c>
      <c r="X122" s="22">
        <v>123.50762701000001</v>
      </c>
      <c r="Y122" s="22">
        <v>120.16946637000001</v>
      </c>
      <c r="Z122" s="22">
        <v>118.35023673000001</v>
      </c>
      <c r="AA122" s="22">
        <v>116.559134965</v>
      </c>
      <c r="AB122" s="22">
        <v>119.50471687</v>
      </c>
      <c r="AC122" s="22">
        <v>98.357449979999998</v>
      </c>
      <c r="AD122" s="22">
        <v>130.33645745999999</v>
      </c>
      <c r="AE122" s="22">
        <v>96.120867750000002</v>
      </c>
      <c r="AF122" s="22">
        <v>126.94320719</v>
      </c>
      <c r="AG122" s="22">
        <v>141.39130901000001</v>
      </c>
      <c r="AH122" s="22">
        <v>110.61628223</v>
      </c>
      <c r="AI122" s="22">
        <v>107.49281217000001</v>
      </c>
      <c r="AJ122" s="22">
        <v>98.394491909999985</v>
      </c>
      <c r="AK122" s="22">
        <v>153.316327</v>
      </c>
      <c r="AL122" s="22">
        <v>117.26019531</v>
      </c>
      <c r="AM122" s="22">
        <v>101.14857206000001</v>
      </c>
      <c r="AN122" s="22">
        <v>150.31197602</v>
      </c>
      <c r="AO122" s="22">
        <v>113.16745703000001</v>
      </c>
      <c r="AP122" s="22">
        <v>120.48521871999999</v>
      </c>
      <c r="AQ122" s="22">
        <v>96.458030990000012</v>
      </c>
      <c r="AR122" s="22">
        <v>130.25570768</v>
      </c>
      <c r="AS122" s="22">
        <v>133.43035108999999</v>
      </c>
      <c r="AT122" s="22">
        <v>100.60136339</v>
      </c>
      <c r="AU122" s="22">
        <v>185.38416319999999</v>
      </c>
      <c r="AV122" s="22">
        <v>116.97934153999999</v>
      </c>
      <c r="AW122" s="22">
        <v>137.49130044</v>
      </c>
      <c r="AX122" s="22">
        <v>125.238085</v>
      </c>
      <c r="AY122" s="22">
        <v>181.96532117999999</v>
      </c>
      <c r="AZ122" s="21">
        <v>116.00656979999999</v>
      </c>
      <c r="BA122" s="21">
        <v>108.14614973</v>
      </c>
      <c r="BB122" s="21">
        <v>126.85430103</v>
      </c>
      <c r="BC122" s="21">
        <v>119.70637449</v>
      </c>
      <c r="BD122" s="21">
        <v>115.47656821000001</v>
      </c>
      <c r="BE122" s="21">
        <v>63.518120420000002</v>
      </c>
      <c r="BF122" s="21">
        <v>95.947943710000004</v>
      </c>
      <c r="BG122" s="21">
        <v>91.798091299999982</v>
      </c>
      <c r="BH122" s="21">
        <v>116.24743700712</v>
      </c>
      <c r="BI122" s="22">
        <v>107.17898339999999</v>
      </c>
      <c r="BJ122" s="22">
        <v>105.56764147672001</v>
      </c>
      <c r="BK122" s="22">
        <v>142.32039088568001</v>
      </c>
      <c r="BL122" s="22">
        <v>108.63606692000003</v>
      </c>
      <c r="BM122" s="22">
        <v>94.674506919999999</v>
      </c>
      <c r="BN122" s="22">
        <v>116.77078868999996</v>
      </c>
      <c r="BO122" s="22">
        <v>128.36693799999998</v>
      </c>
      <c r="BP122" s="22">
        <v>102.00117354</v>
      </c>
      <c r="BQ122" s="22">
        <v>97.308600609999971</v>
      </c>
      <c r="BR122" s="22">
        <v>104.89558589000002</v>
      </c>
      <c r="BS122" s="22">
        <v>100.10594414952</v>
      </c>
      <c r="BT122" s="22">
        <v>111.40558999</v>
      </c>
      <c r="BU122" s="22">
        <v>88.800093029999999</v>
      </c>
      <c r="BV122" s="22">
        <v>181.17684873629321</v>
      </c>
      <c r="BW122" s="22">
        <v>250.41237825155076</v>
      </c>
      <c r="BX122" s="22">
        <v>168.73912139109217</v>
      </c>
      <c r="BY122" s="22">
        <v>130.19823842952067</v>
      </c>
      <c r="BZ122" s="22">
        <v>129.24463410235677</v>
      </c>
      <c r="CA122" s="22">
        <v>168.13997397408281</v>
      </c>
      <c r="CB122" s="22">
        <v>168.92336560701497</v>
      </c>
      <c r="CC122" s="22">
        <v>156.00216141931602</v>
      </c>
      <c r="CD122" s="22">
        <v>140.43773916334857</v>
      </c>
      <c r="CE122" s="22">
        <v>203.37834590923362</v>
      </c>
      <c r="CF122" s="22">
        <v>174.49827158600138</v>
      </c>
      <c r="CG122" s="22">
        <v>173.36367293614853</v>
      </c>
      <c r="CH122" s="22">
        <v>173.26452084649188</v>
      </c>
      <c r="CI122" s="22">
        <v>163.54360070410988</v>
      </c>
      <c r="CJ122" s="22">
        <v>199.99499936794672</v>
      </c>
      <c r="CK122" s="22">
        <v>123.74835970654672</v>
      </c>
      <c r="CL122" s="22">
        <v>185.43553234306677</v>
      </c>
      <c r="CM122" s="22">
        <v>207.11541822794669</v>
      </c>
      <c r="CN122" s="22">
        <v>180.60041580794672</v>
      </c>
      <c r="CO122" s="22">
        <v>195.10150038350673</v>
      </c>
      <c r="CP122" s="22">
        <v>225.05991500714674</v>
      </c>
      <c r="CQ122" s="22">
        <v>219.60795530306675</v>
      </c>
      <c r="CR122" s="22">
        <v>171.38801951810669</v>
      </c>
      <c r="CS122" s="22">
        <v>170.95135540314669</v>
      </c>
      <c r="CT122" s="22">
        <v>172.7897863630667</v>
      </c>
      <c r="CU122" s="22">
        <v>120.4874819950667</v>
      </c>
      <c r="CV122" s="22">
        <v>155.9375007353058</v>
      </c>
      <c r="CW122" s="22">
        <v>188.6621259346831</v>
      </c>
      <c r="CX122" s="22">
        <v>148.77947428671547</v>
      </c>
      <c r="CY122" s="22">
        <v>117.36814832049423</v>
      </c>
      <c r="CZ122" s="22">
        <v>101.81797959706461</v>
      </c>
      <c r="DA122" s="22">
        <v>108.12804974360084</v>
      </c>
      <c r="DB122" s="22">
        <v>117.25723167860826</v>
      </c>
      <c r="DC122" s="22">
        <v>201.01653549463509</v>
      </c>
      <c r="DD122" s="23">
        <v>272.62505784860366</v>
      </c>
      <c r="DE122" s="23">
        <v>317.21013338537415</v>
      </c>
      <c r="DF122" s="22">
        <v>146.22391834000001</v>
      </c>
      <c r="DG122" s="22">
        <v>327.93238782885999</v>
      </c>
      <c r="DH122" s="23">
        <v>221.98659321331755</v>
      </c>
      <c r="DI122" s="23">
        <v>202.57261837124062</v>
      </c>
      <c r="DJ122" s="22">
        <v>345.31317251435831</v>
      </c>
      <c r="DK122" s="23">
        <v>276.23610828288133</v>
      </c>
      <c r="DL122" s="22">
        <v>225.73349953947337</v>
      </c>
      <c r="DM122" s="22">
        <v>280.92865619247505</v>
      </c>
      <c r="DN122" s="22">
        <v>345.47195923740389</v>
      </c>
      <c r="DO122" s="22">
        <v>337.10153349480595</v>
      </c>
      <c r="DP122" s="22">
        <v>327.28571222220313</v>
      </c>
      <c r="DQ122" s="22">
        <v>333.63954677229879</v>
      </c>
      <c r="DR122" s="22">
        <v>402.89052746285</v>
      </c>
      <c r="DS122" s="22">
        <v>394.28975007376351</v>
      </c>
      <c r="DT122" s="22">
        <v>457.90154737668462</v>
      </c>
      <c r="DU122" s="24">
        <v>390.37353129999872</v>
      </c>
      <c r="DV122" s="24">
        <v>431.44632533352245</v>
      </c>
      <c r="DW122" s="22">
        <v>322.97199686955184</v>
      </c>
      <c r="DX122" s="22">
        <v>323.18162237862998</v>
      </c>
      <c r="DY122" s="22">
        <v>465.32869795471163</v>
      </c>
      <c r="DZ122" s="22">
        <v>410.3165269268772</v>
      </c>
      <c r="EA122" s="22">
        <v>445.47875512737022</v>
      </c>
      <c r="EB122" s="22">
        <v>529.75774895033055</v>
      </c>
      <c r="EC122" s="22">
        <v>504.70792516214033</v>
      </c>
      <c r="ED122" s="22">
        <v>636.00370528224653</v>
      </c>
      <c r="EE122" s="22">
        <v>598.92547500918295</v>
      </c>
      <c r="EF122" s="25">
        <v>662.33749891905006</v>
      </c>
      <c r="EG122" s="25">
        <v>590.79172801057098</v>
      </c>
      <c r="EH122" s="25">
        <v>584.65017130136903</v>
      </c>
      <c r="EI122" s="25">
        <v>643.60757492324433</v>
      </c>
      <c r="EJ122" s="25">
        <v>719.63455416065494</v>
      </c>
      <c r="EK122" s="25">
        <v>732.67497540598629</v>
      </c>
      <c r="EL122" s="25">
        <v>684.7626963515886</v>
      </c>
      <c r="EM122" s="25">
        <v>1127.6435572760636</v>
      </c>
      <c r="EN122" s="25">
        <v>762.42190044588096</v>
      </c>
      <c r="EO122" s="25">
        <v>1021.0662930411528</v>
      </c>
      <c r="EP122" s="25">
        <v>867.04778171569876</v>
      </c>
      <c r="EQ122" s="25">
        <v>1123.4879090987724</v>
      </c>
      <c r="ER122" s="25">
        <v>1181.5113240354096</v>
      </c>
      <c r="ES122" s="25">
        <v>1156.2792844718469</v>
      </c>
      <c r="ET122" s="25">
        <v>1005.4014740079251</v>
      </c>
      <c r="EU122" s="25">
        <v>1035.7129579804991</v>
      </c>
      <c r="EV122" s="25">
        <v>1188.7328368769975</v>
      </c>
      <c r="EW122" s="25">
        <v>932.4972870673754</v>
      </c>
      <c r="EX122" s="25">
        <v>1010.3049703939328</v>
      </c>
      <c r="EY122" s="25">
        <v>951.24567572301828</v>
      </c>
      <c r="EZ122" s="25">
        <v>1533.0329190545269</v>
      </c>
      <c r="FA122" s="25">
        <v>1157.1970830850821</v>
      </c>
      <c r="FB122" s="25">
        <v>1383.2955402210912</v>
      </c>
      <c r="FC122" s="25">
        <v>1145.5522276410052</v>
      </c>
      <c r="FD122" s="25">
        <v>1483.8365927045422</v>
      </c>
      <c r="FE122" s="25">
        <v>1351.4671098100971</v>
      </c>
      <c r="FF122" s="25">
        <v>1440.1597603544183</v>
      </c>
      <c r="FG122" s="25">
        <v>1485.3311695784323</v>
      </c>
      <c r="FH122" s="25">
        <v>1792.7952364467942</v>
      </c>
      <c r="FI122" s="25">
        <v>1426.2617059239553</v>
      </c>
      <c r="FJ122" s="25">
        <v>1483.5908404805127</v>
      </c>
      <c r="FK122" s="25">
        <v>1624.1947002867446</v>
      </c>
      <c r="FL122" s="25">
        <v>1615.4403705175548</v>
      </c>
      <c r="FM122" s="25">
        <v>1726.1056665972555</v>
      </c>
      <c r="FN122" s="25">
        <v>1401.5672029317971</v>
      </c>
      <c r="FO122" s="25">
        <v>1790.6834903602362</v>
      </c>
      <c r="FP122" s="25">
        <v>1766.3511883532078</v>
      </c>
      <c r="FQ122" s="25">
        <v>1542.599155691669</v>
      </c>
      <c r="FR122" s="25">
        <v>1533.7498629980228</v>
      </c>
      <c r="FS122" s="25">
        <v>1475.5304460874793</v>
      </c>
      <c r="FT122" s="25">
        <v>1478.1934321584974</v>
      </c>
      <c r="FU122" s="25"/>
      <c r="FV122" s="25"/>
      <c r="FW122" s="25"/>
      <c r="FX122" s="25"/>
      <c r="FY122" s="5"/>
      <c r="GA122" s="26"/>
      <c r="GB122" s="26"/>
      <c r="GC122" s="26"/>
      <c r="GD122" s="26"/>
    </row>
    <row r="123" spans="1:186" s="22" customFormat="1" ht="15.75" customHeight="1">
      <c r="A123" s="21" t="s">
        <v>220</v>
      </c>
      <c r="B123" s="21" t="s">
        <v>138</v>
      </c>
      <c r="C123" s="22" t="s">
        <v>518</v>
      </c>
      <c r="D123" s="22">
        <v>16.088252320000567</v>
      </c>
      <c r="E123" s="22">
        <v>9.1728102299985963</v>
      </c>
      <c r="F123" s="22">
        <v>82.670225470000005</v>
      </c>
      <c r="G123" s="22">
        <v>29.454550340000253</v>
      </c>
      <c r="H123" s="22">
        <v>92.555271620000937</v>
      </c>
      <c r="I123" s="22">
        <v>24.722528639999513</v>
      </c>
      <c r="J123" s="22">
        <v>18.78112884999922</v>
      </c>
      <c r="K123" s="22">
        <v>27.015436220000453</v>
      </c>
      <c r="L123" s="22">
        <v>196.36079366999974</v>
      </c>
      <c r="M123" s="22">
        <v>42.903487850000019</v>
      </c>
      <c r="N123" s="22">
        <v>39.148099099999961</v>
      </c>
      <c r="O123" s="22">
        <v>6.0599497399997553</v>
      </c>
      <c r="P123" s="22">
        <v>21.7493009499997</v>
      </c>
      <c r="Q123" s="22">
        <v>30.560340569999912</v>
      </c>
      <c r="R123" s="22">
        <v>73.880612870000093</v>
      </c>
      <c r="S123" s="22">
        <v>36.646439099999583</v>
      </c>
      <c r="T123" s="22">
        <v>10.329425140000467</v>
      </c>
      <c r="U123" s="22">
        <v>58.935657939999551</v>
      </c>
      <c r="V123" s="22">
        <v>22.208717359999948</v>
      </c>
      <c r="W123" s="22">
        <v>27.681925870000065</v>
      </c>
      <c r="X123" s="22">
        <v>54.223469460000231</v>
      </c>
      <c r="Y123" s="22">
        <v>6.2875216800011984</v>
      </c>
      <c r="Z123" s="22">
        <v>20.963843750000386</v>
      </c>
      <c r="AA123" s="22">
        <v>110.92494478999944</v>
      </c>
      <c r="AB123" s="22">
        <v>39.980527610000095</v>
      </c>
      <c r="AC123" s="22">
        <v>36.896998259996423</v>
      </c>
      <c r="AD123" s="22">
        <v>17.947953639999994</v>
      </c>
      <c r="AE123" s="22">
        <v>33.991533619999629</v>
      </c>
      <c r="AF123" s="22">
        <v>78.931828129998863</v>
      </c>
      <c r="AG123" s="22">
        <v>17.111351280000001</v>
      </c>
      <c r="AH123" s="22">
        <v>26.802503079280502</v>
      </c>
      <c r="AI123" s="22">
        <v>267.86224557000037</v>
      </c>
      <c r="AJ123" s="22">
        <v>29.431386459999548</v>
      </c>
      <c r="AK123" s="22">
        <v>39.395478810000462</v>
      </c>
      <c r="AL123" s="22">
        <v>29.326355800000357</v>
      </c>
      <c r="AM123" s="22">
        <v>35.345030359999477</v>
      </c>
      <c r="AN123" s="22">
        <v>34.287894229999949</v>
      </c>
      <c r="AO123" s="22">
        <v>34.876108200000473</v>
      </c>
      <c r="AP123" s="22">
        <v>33.670217930000319</v>
      </c>
      <c r="AQ123" s="22">
        <v>31.086797410001289</v>
      </c>
      <c r="AR123" s="22">
        <v>36.117028340000289</v>
      </c>
      <c r="AS123" s="22">
        <v>44.926448130000225</v>
      </c>
      <c r="AT123" s="22">
        <v>42.201262230000069</v>
      </c>
      <c r="AU123" s="22">
        <v>35.284867799999375</v>
      </c>
      <c r="AV123" s="22">
        <v>40.106185460000148</v>
      </c>
      <c r="AW123" s="22">
        <v>85.596344159999305</v>
      </c>
      <c r="AX123" s="22">
        <v>76.362506649999773</v>
      </c>
      <c r="AY123" s="22">
        <v>51.233282849999654</v>
      </c>
      <c r="AZ123" s="21">
        <v>38.087510150000149</v>
      </c>
      <c r="BA123" s="21">
        <v>58.077875440000014</v>
      </c>
      <c r="BB123" s="21">
        <v>34.539733760000047</v>
      </c>
      <c r="BC123" s="21">
        <v>39.136440749999892</v>
      </c>
      <c r="BD123" s="21">
        <v>55.132425562199977</v>
      </c>
      <c r="BE123" s="21">
        <v>44.43741881999987</v>
      </c>
      <c r="BF123" s="21">
        <v>69.076975536869938</v>
      </c>
      <c r="BG123" s="21">
        <v>44.396717149720068</v>
      </c>
      <c r="BH123" s="21">
        <v>41.366117718019929</v>
      </c>
      <c r="BI123" s="22">
        <v>38.164882588330066</v>
      </c>
      <c r="BJ123" s="22">
        <v>44.920442088999962</v>
      </c>
      <c r="BK123" s="22">
        <v>1.5693544162899968</v>
      </c>
      <c r="BL123" s="22">
        <v>62.965273295589967</v>
      </c>
      <c r="BM123" s="22">
        <v>32.135382720000059</v>
      </c>
      <c r="BN123" s="22">
        <v>43.815513281509958</v>
      </c>
      <c r="BO123" s="22">
        <v>37.804807325839931</v>
      </c>
      <c r="BP123" s="22">
        <v>45.546002110700023</v>
      </c>
      <c r="BQ123" s="22">
        <v>64.659054677149925</v>
      </c>
      <c r="BR123" s="22">
        <v>34.861220945420115</v>
      </c>
      <c r="BS123" s="22">
        <v>73.292793996080064</v>
      </c>
      <c r="BT123" s="22">
        <v>40.292006722720032</v>
      </c>
      <c r="BU123" s="22">
        <v>65.712960079799899</v>
      </c>
      <c r="BV123" s="22">
        <v>90.221147629999962</v>
      </c>
      <c r="BW123" s="22">
        <v>110.98360926456</v>
      </c>
      <c r="BX123" s="22">
        <v>44.762421718859969</v>
      </c>
      <c r="BY123" s="22">
        <v>56.8193864157601</v>
      </c>
      <c r="BZ123" s="22">
        <v>24.818828096739963</v>
      </c>
      <c r="CA123" s="22">
        <v>88.472564778380004</v>
      </c>
      <c r="CB123" s="22">
        <v>51.282019018939934</v>
      </c>
      <c r="CC123" s="22">
        <v>-8.9429266145697994</v>
      </c>
      <c r="CD123" s="22">
        <v>88.154631553328116</v>
      </c>
      <c r="CE123" s="22">
        <v>17.717972195759941</v>
      </c>
      <c r="CF123" s="22">
        <v>29.933321351519879</v>
      </c>
      <c r="CG123" s="22">
        <v>158.53265732259996</v>
      </c>
      <c r="CH123" s="22">
        <v>54.65282499224999</v>
      </c>
      <c r="CI123" s="22">
        <v>123.81415731572494</v>
      </c>
      <c r="CJ123" s="22">
        <v>46.130309407149966</v>
      </c>
      <c r="CK123" s="22">
        <v>37.959386475480045</v>
      </c>
      <c r="CL123" s="22">
        <v>37.047146632599933</v>
      </c>
      <c r="CM123" s="22">
        <v>47.786107121900017</v>
      </c>
      <c r="CN123" s="22">
        <v>33.036154667859989</v>
      </c>
      <c r="CO123" s="22">
        <v>36.180862821760002</v>
      </c>
      <c r="CP123" s="22">
        <v>78.194091530909986</v>
      </c>
      <c r="CQ123" s="22">
        <v>72.234614710840049</v>
      </c>
      <c r="CR123" s="22">
        <v>45.411159663700033</v>
      </c>
      <c r="CS123" s="22">
        <v>62.481380727959959</v>
      </c>
      <c r="CT123" s="22">
        <v>62.294461533959904</v>
      </c>
      <c r="CU123" s="22">
        <v>105.59390259270002</v>
      </c>
      <c r="CV123" s="22">
        <v>72.738426950759987</v>
      </c>
      <c r="CW123" s="22">
        <v>94.271857041600057</v>
      </c>
      <c r="CX123" s="22">
        <v>28.645427050000023</v>
      </c>
      <c r="CY123" s="22">
        <v>53.451335260000008</v>
      </c>
      <c r="CZ123" s="22">
        <v>112.13612287350004</v>
      </c>
      <c r="DA123" s="22">
        <v>105.13107827224002</v>
      </c>
      <c r="DB123" s="22">
        <v>5.720334461399986</v>
      </c>
      <c r="DC123" s="22">
        <v>42.813705755819988</v>
      </c>
      <c r="DD123" s="23">
        <v>31.252655320400009</v>
      </c>
      <c r="DE123" s="23">
        <v>160.95654602512016</v>
      </c>
      <c r="DF123" s="22">
        <v>96.684813551580007</v>
      </c>
      <c r="DG123" s="22">
        <v>71.508687445400028</v>
      </c>
      <c r="DH123" s="23">
        <v>59.485723814280021</v>
      </c>
      <c r="DI123" s="23">
        <v>72.329534116360009</v>
      </c>
      <c r="DJ123" s="22">
        <v>64.817150022500073</v>
      </c>
      <c r="DK123" s="23">
        <v>99.806236274500037</v>
      </c>
      <c r="DL123" s="22">
        <v>95.684016110079938</v>
      </c>
      <c r="DM123" s="22">
        <v>63.056562156267148</v>
      </c>
      <c r="DN123" s="22">
        <v>72.419418255184667</v>
      </c>
      <c r="DO123" s="22">
        <v>100.9709293127874</v>
      </c>
      <c r="DP123" s="22">
        <v>135.33532888445257</v>
      </c>
      <c r="DQ123" s="22">
        <v>114.86025043371401</v>
      </c>
      <c r="DR123" s="22">
        <v>122.70221107016766</v>
      </c>
      <c r="DS123" s="22">
        <v>199.17525603042012</v>
      </c>
      <c r="DT123" s="22">
        <v>142.58341438015191</v>
      </c>
      <c r="DU123" s="24">
        <v>131.3572224219289</v>
      </c>
      <c r="DV123" s="24">
        <v>72.959078313381269</v>
      </c>
      <c r="DW123" s="22">
        <v>220.19819416855245</v>
      </c>
      <c r="DX123" s="22">
        <v>134.11007239802109</v>
      </c>
      <c r="DY123" s="22">
        <v>-22.549347940924861</v>
      </c>
      <c r="DZ123" s="22">
        <v>122.38228488885034</v>
      </c>
      <c r="EA123" s="22">
        <v>394.37579633508227</v>
      </c>
      <c r="EB123" s="22">
        <v>182.48139325595554</v>
      </c>
      <c r="EC123" s="22">
        <v>92.969824629066693</v>
      </c>
      <c r="ED123" s="22">
        <v>369.42029834264019</v>
      </c>
      <c r="EE123" s="22">
        <v>-261.06485486940551</v>
      </c>
      <c r="EF123" s="25">
        <v>412.24519344905923</v>
      </c>
      <c r="EG123" s="25">
        <v>263.32267982204201</v>
      </c>
      <c r="EH123" s="25">
        <v>479.00551764385511</v>
      </c>
      <c r="EI123" s="25">
        <v>396.95957275603268</v>
      </c>
      <c r="EJ123" s="25">
        <v>405.96112184290439</v>
      </c>
      <c r="EK123" s="25">
        <v>302.46019905014759</v>
      </c>
      <c r="EL123" s="25">
        <v>237.38457627293758</v>
      </c>
      <c r="EM123" s="25">
        <v>252.34631002408349</v>
      </c>
      <c r="EN123" s="25">
        <v>249.07914217353334</v>
      </c>
      <c r="EO123" s="25">
        <v>293.99455050256165</v>
      </c>
      <c r="EP123" s="25">
        <v>420.45022974463564</v>
      </c>
      <c r="EQ123" s="25">
        <v>629.25635409095764</v>
      </c>
      <c r="ER123" s="25">
        <v>92.855654151376257</v>
      </c>
      <c r="ES123" s="25">
        <v>216.76364814923022</v>
      </c>
      <c r="ET123" s="25">
        <v>381.53925194819436</v>
      </c>
      <c r="EU123" s="25">
        <v>261.10810982256123</v>
      </c>
      <c r="EV123" s="25">
        <v>198.32819594894352</v>
      </c>
      <c r="EW123" s="25">
        <v>223.1147221166994</v>
      </c>
      <c r="EX123" s="25">
        <v>346.88093600276784</v>
      </c>
      <c r="EY123" s="25">
        <v>238.29327327874927</v>
      </c>
      <c r="EZ123" s="25">
        <v>352.50224694653184</v>
      </c>
      <c r="FA123" s="25">
        <v>317.61558890043136</v>
      </c>
      <c r="FB123" s="25">
        <v>365.78066821253276</v>
      </c>
      <c r="FC123" s="25">
        <v>336.35072229540845</v>
      </c>
      <c r="FD123" s="25">
        <v>117.85646950697247</v>
      </c>
      <c r="FE123" s="25">
        <v>452.84604403487594</v>
      </c>
      <c r="FF123" s="25">
        <v>447.75454069609475</v>
      </c>
      <c r="FG123" s="25">
        <v>518.12926559404127</v>
      </c>
      <c r="FH123" s="25">
        <v>285.21109453480983</v>
      </c>
      <c r="FI123" s="25">
        <v>697.63276967916954</v>
      </c>
      <c r="FJ123" s="25">
        <v>539.56175277424688</v>
      </c>
      <c r="FK123" s="25">
        <v>328.51299574017293</v>
      </c>
      <c r="FL123" s="25">
        <v>323.00026267982889</v>
      </c>
      <c r="FM123" s="25">
        <v>314.70184294997944</v>
      </c>
      <c r="FN123" s="25">
        <v>329.92274734742517</v>
      </c>
      <c r="FO123" s="25">
        <v>180.62072615889133</v>
      </c>
      <c r="FP123" s="25">
        <v>692.700288747581</v>
      </c>
      <c r="FQ123" s="25">
        <v>1941.8492992652127</v>
      </c>
      <c r="FR123" s="25">
        <v>407.72999118952214</v>
      </c>
      <c r="FS123" s="25">
        <v>641.74247910576901</v>
      </c>
      <c r="FT123" s="25">
        <v>1174.3441904738722</v>
      </c>
      <c r="FU123" s="25"/>
      <c r="FV123" s="25"/>
      <c r="FW123" s="25"/>
      <c r="FX123" s="25"/>
      <c r="FY123" s="5"/>
      <c r="GA123" s="26"/>
      <c r="GB123" s="26"/>
      <c r="GC123" s="26"/>
      <c r="GD123" s="26"/>
    </row>
    <row r="124" spans="1:186" s="22" customFormat="1" ht="15.75" customHeight="1">
      <c r="A124" s="21" t="s">
        <v>221</v>
      </c>
      <c r="B124" s="39" t="s">
        <v>375</v>
      </c>
      <c r="C124" s="22" t="s">
        <v>519</v>
      </c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DD124" s="23"/>
      <c r="DE124" s="23"/>
      <c r="DH124" s="23"/>
      <c r="DI124" s="23"/>
      <c r="DK124" s="23"/>
      <c r="DU124" s="24"/>
      <c r="DV124" s="24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FY124" s="5"/>
    </row>
    <row r="125" spans="1:186" s="22" customFormat="1" ht="15.75" customHeight="1">
      <c r="A125" s="21" t="s">
        <v>252</v>
      </c>
      <c r="B125" s="39" t="s">
        <v>376</v>
      </c>
      <c r="C125" s="22" t="s">
        <v>520</v>
      </c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DD125" s="23"/>
      <c r="DE125" s="23"/>
      <c r="DH125" s="23"/>
      <c r="DI125" s="23"/>
      <c r="DK125" s="23"/>
      <c r="DU125" s="24"/>
      <c r="DV125" s="24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FY125" s="5"/>
    </row>
    <row r="126" spans="1:186" s="22" customFormat="1" ht="15.75" customHeight="1">
      <c r="A126" s="21" t="s">
        <v>253</v>
      </c>
      <c r="B126" s="21" t="s">
        <v>369</v>
      </c>
      <c r="C126" s="22" t="s">
        <v>521</v>
      </c>
      <c r="AN126" s="22">
        <v>9.3775009384615373</v>
      </c>
      <c r="AO126" s="22">
        <v>2.6972435630769231</v>
      </c>
      <c r="AP126" s="22">
        <v>8.5063328553846151</v>
      </c>
      <c r="AQ126" s="22">
        <v>15.802734184615385</v>
      </c>
      <c r="AR126" s="22">
        <v>8.5330902553846162</v>
      </c>
      <c r="AS126" s="22">
        <v>2.6970519353846156</v>
      </c>
      <c r="AT126" s="22">
        <v>5.4288415199999998</v>
      </c>
      <c r="AU126" s="22">
        <v>2.7083445630769232</v>
      </c>
      <c r="AV126" s="22">
        <v>3.3582282800000001</v>
      </c>
      <c r="AW126" s="22">
        <v>4.8025959292307689</v>
      </c>
      <c r="AX126" s="22">
        <v>1.1529146640091115</v>
      </c>
      <c r="AY126" s="22">
        <v>1.8330470176767677</v>
      </c>
      <c r="AZ126" s="21">
        <v>0</v>
      </c>
      <c r="BA126" s="21">
        <v>0</v>
      </c>
      <c r="BB126" s="21">
        <v>0</v>
      </c>
      <c r="BC126" s="21">
        <v>0</v>
      </c>
      <c r="BD126" s="21">
        <v>0.69935468999999995</v>
      </c>
      <c r="BE126" s="21">
        <v>0</v>
      </c>
      <c r="BF126" s="21">
        <v>5.4189916</v>
      </c>
      <c r="BG126" s="21">
        <v>1.34899277</v>
      </c>
      <c r="BH126" s="21">
        <v>1.5578907700000002</v>
      </c>
      <c r="BI126" s="21">
        <v>1.0611325600000001</v>
      </c>
      <c r="BJ126" s="21">
        <v>9.8505382799999985</v>
      </c>
      <c r="BK126" s="21">
        <v>4.6078176699999993</v>
      </c>
      <c r="BL126" s="22">
        <v>14.075139889999999</v>
      </c>
      <c r="BM126" s="22">
        <v>2.1111789600000002</v>
      </c>
      <c r="BN126" s="22">
        <v>1.3437129999999999</v>
      </c>
      <c r="BO126" s="22">
        <v>8.3122869999999995</v>
      </c>
      <c r="BP126" s="22">
        <v>1.2675862999999998</v>
      </c>
      <c r="BQ126" s="22">
        <v>2.4793737900000004</v>
      </c>
      <c r="BR126" s="22">
        <v>8.6814790300000002</v>
      </c>
      <c r="BS126" s="22">
        <v>7.1661361299999999</v>
      </c>
      <c r="BT126" s="22">
        <v>1.5737652</v>
      </c>
      <c r="BU126" s="22">
        <v>17.951711550000002</v>
      </c>
      <c r="BV126" s="22">
        <v>1.5669260799999998</v>
      </c>
      <c r="BW126" s="22">
        <v>13.961243724498846</v>
      </c>
      <c r="BX126" s="22">
        <v>10.947124969999999</v>
      </c>
      <c r="BY126" s="22">
        <v>4.0475663900000001</v>
      </c>
      <c r="BZ126" s="22">
        <v>10.996347522465571</v>
      </c>
      <c r="CA126" s="22">
        <v>17.421570327464217</v>
      </c>
      <c r="CB126" s="22">
        <v>5.9430361846232778</v>
      </c>
      <c r="CC126" s="22">
        <v>5.960805520000001</v>
      </c>
      <c r="CD126" s="22">
        <v>19.922563021999999</v>
      </c>
      <c r="CE126" s="22">
        <v>12.857855049999998</v>
      </c>
      <c r="CF126" s="22">
        <v>5.25693623</v>
      </c>
      <c r="CG126" s="22">
        <v>12.42420731</v>
      </c>
      <c r="CH126" s="22">
        <v>16.670622469999998</v>
      </c>
      <c r="CI126" s="22">
        <v>21.011349410000001</v>
      </c>
      <c r="CJ126" s="22">
        <v>22.033919773264472</v>
      </c>
      <c r="CK126" s="22">
        <v>17.60764776326447</v>
      </c>
      <c r="CL126" s="22">
        <v>11.507349093264471</v>
      </c>
      <c r="CM126" s="22">
        <v>22.64445094326447</v>
      </c>
      <c r="CN126" s="22">
        <v>19.212551473264469</v>
      </c>
      <c r="CO126" s="22">
        <v>21.230788483264469</v>
      </c>
      <c r="CP126" s="22">
        <v>19.576676623264472</v>
      </c>
      <c r="CQ126" s="22">
        <v>13.09719246326447</v>
      </c>
      <c r="CR126" s="22">
        <v>13.16729332326447</v>
      </c>
      <c r="CS126" s="22">
        <v>20.524978813264468</v>
      </c>
      <c r="CT126" s="22">
        <v>12.635391673264468</v>
      </c>
      <c r="CU126" s="22">
        <v>13.012039023264469</v>
      </c>
      <c r="CV126" s="22">
        <v>17.544226337726272</v>
      </c>
      <c r="CW126" s="22">
        <v>15.15899611473132</v>
      </c>
      <c r="CX126" s="22">
        <v>16.893708783453128</v>
      </c>
      <c r="CY126" s="22">
        <v>15.766850978830284</v>
      </c>
      <c r="CZ126" s="22">
        <v>13.655018468495271</v>
      </c>
      <c r="DA126" s="22">
        <v>8.826562221951443</v>
      </c>
      <c r="DB126" s="22">
        <v>36.550136894510864</v>
      </c>
      <c r="DC126" s="22">
        <v>12.964088993341015</v>
      </c>
      <c r="DD126" s="23">
        <v>11.278715593750634</v>
      </c>
      <c r="DE126" s="23">
        <v>20.000518325806006</v>
      </c>
      <c r="DF126" s="22">
        <v>6.6574095700000004</v>
      </c>
      <c r="DG126" s="22">
        <v>42.902192962165984</v>
      </c>
      <c r="DH126" s="23">
        <v>22.710981326665006</v>
      </c>
      <c r="DI126" s="23">
        <v>19.400527382206214</v>
      </c>
      <c r="DJ126" s="22">
        <v>26.142692075065796</v>
      </c>
      <c r="DK126" s="23">
        <v>77.123852542840055</v>
      </c>
      <c r="DL126" s="22">
        <v>24.75456136435151</v>
      </c>
      <c r="DM126" s="22">
        <v>32.170530114578227</v>
      </c>
      <c r="DN126" s="22">
        <v>36.552570147237908</v>
      </c>
      <c r="DO126" s="22">
        <v>18.06543057309846</v>
      </c>
      <c r="DP126" s="22">
        <v>34.982749145277886</v>
      </c>
      <c r="DQ126" s="22">
        <v>28.082129539566036</v>
      </c>
      <c r="DR126" s="22">
        <v>17.304866079999996</v>
      </c>
      <c r="DS126" s="22">
        <v>6.6120113200000006</v>
      </c>
      <c r="DT126" s="22">
        <v>10.460006320000002</v>
      </c>
      <c r="DU126" s="24">
        <v>12.52944836</v>
      </c>
      <c r="DV126" s="24">
        <v>35.871669030000007</v>
      </c>
      <c r="DW126" s="22">
        <v>12.310865099999999</v>
      </c>
      <c r="DX126" s="22">
        <v>27.637411909999997</v>
      </c>
      <c r="DY126" s="22">
        <v>59.782694679999992</v>
      </c>
      <c r="DZ126" s="22">
        <v>27.903614839999999</v>
      </c>
      <c r="EA126" s="22">
        <v>19.994386550000002</v>
      </c>
      <c r="EB126" s="22">
        <v>12.2362717</v>
      </c>
      <c r="EC126" s="22">
        <v>19.03447134</v>
      </c>
      <c r="ED126" s="22">
        <v>9.9163480700000015</v>
      </c>
      <c r="EE126" s="22">
        <v>21.432808800000004</v>
      </c>
      <c r="EF126" s="25">
        <v>19.190349530000002</v>
      </c>
      <c r="EG126" s="25">
        <v>11.801014360000002</v>
      </c>
      <c r="EH126" s="25">
        <v>12.203547220000001</v>
      </c>
      <c r="EI126" s="25">
        <v>6.7157623900000001</v>
      </c>
      <c r="EJ126" s="25">
        <v>14.20441082</v>
      </c>
      <c r="EK126" s="25">
        <v>10.203304699999999</v>
      </c>
      <c r="EL126" s="25">
        <v>16.354938360000002</v>
      </c>
      <c r="EM126" s="25">
        <v>13.460197939999999</v>
      </c>
      <c r="EN126" s="25">
        <v>11.257681</v>
      </c>
      <c r="EO126" s="25">
        <v>21.37436091</v>
      </c>
      <c r="EP126" s="25">
        <v>12.85715546</v>
      </c>
      <c r="EQ126" s="25">
        <v>11.688697849999999</v>
      </c>
      <c r="ER126" s="25">
        <v>23.061149260000001</v>
      </c>
      <c r="ES126" s="25">
        <v>30.752663760000004</v>
      </c>
      <c r="ET126" s="25">
        <v>13.127252370000001</v>
      </c>
      <c r="EU126" s="25">
        <v>22.40030114</v>
      </c>
      <c r="EV126" s="25">
        <v>15.376353030000001</v>
      </c>
      <c r="EW126" s="25">
        <v>22.503273850000003</v>
      </c>
      <c r="EX126" s="25">
        <v>21.660544750000003</v>
      </c>
      <c r="EY126" s="25">
        <v>7.0367026599999996</v>
      </c>
      <c r="EZ126" s="25">
        <v>65.166564559999998</v>
      </c>
      <c r="FA126" s="25">
        <v>22.455204300000002</v>
      </c>
      <c r="FB126" s="25">
        <v>12.15341462</v>
      </c>
      <c r="FC126" s="25">
        <v>13.482000189999999</v>
      </c>
      <c r="FD126" s="25">
        <v>16.679855920000001</v>
      </c>
      <c r="FE126" s="25">
        <v>28.16235588</v>
      </c>
      <c r="FF126" s="25">
        <v>29.002055479999999</v>
      </c>
      <c r="FG126" s="25">
        <v>33.467604309999999</v>
      </c>
      <c r="FH126" s="25">
        <v>21.34786051</v>
      </c>
      <c r="FI126" s="25">
        <v>34.17767774</v>
      </c>
      <c r="FJ126" s="25">
        <v>28.716424609999997</v>
      </c>
      <c r="FK126" s="25">
        <v>4.8450987699999999</v>
      </c>
      <c r="FL126" s="25">
        <v>5.8308183600000003</v>
      </c>
      <c r="FM126" s="25">
        <v>74.439827009999988</v>
      </c>
      <c r="FN126" s="25">
        <v>7.0908374399999996</v>
      </c>
      <c r="FO126" s="25">
        <v>48.243764200000001</v>
      </c>
      <c r="FP126" s="25">
        <v>72.39740891999999</v>
      </c>
      <c r="FQ126" s="25">
        <v>25.636536979999999</v>
      </c>
      <c r="FR126" s="25">
        <v>29.158086860000001</v>
      </c>
      <c r="FS126" s="25">
        <v>133.4051517</v>
      </c>
      <c r="FT126" s="25">
        <v>9.5078581200000016</v>
      </c>
      <c r="FU126" s="25"/>
      <c r="FV126" s="25"/>
      <c r="FW126" s="25"/>
      <c r="FX126" s="25"/>
      <c r="FY126" s="5"/>
      <c r="GA126" s="26"/>
      <c r="GB126" s="26"/>
      <c r="GC126" s="26"/>
      <c r="GD126" s="26"/>
    </row>
    <row r="127" spans="1:186" s="22" customFormat="1" ht="15.75" customHeight="1">
      <c r="A127" s="21" t="s">
        <v>254</v>
      </c>
      <c r="B127" s="21" t="s">
        <v>370</v>
      </c>
      <c r="C127" s="22" t="s">
        <v>522</v>
      </c>
      <c r="AN127" s="22">
        <v>30.476878049999996</v>
      </c>
      <c r="AO127" s="22">
        <v>8.7660415799999996</v>
      </c>
      <c r="AP127" s="22">
        <v>27.645581780000001</v>
      </c>
      <c r="AQ127" s="22">
        <v>51.358886099999999</v>
      </c>
      <c r="AR127" s="22">
        <v>27.732543330000002</v>
      </c>
      <c r="AS127" s="22">
        <v>8.76541879</v>
      </c>
      <c r="AT127" s="22">
        <v>17.643734939999998</v>
      </c>
      <c r="AU127" s="22">
        <v>8.8021198300000005</v>
      </c>
      <c r="AV127" s="22">
        <v>10.914241909999999</v>
      </c>
      <c r="AW127" s="22">
        <v>15.608436769999999</v>
      </c>
      <c r="AX127" s="22">
        <v>4.0490362999999991</v>
      </c>
      <c r="AY127" s="22">
        <v>7.25886619</v>
      </c>
      <c r="AZ127" s="21">
        <v>0</v>
      </c>
      <c r="BA127" s="21">
        <v>0</v>
      </c>
      <c r="BB127" s="21">
        <v>0</v>
      </c>
      <c r="BC127" s="21">
        <v>0</v>
      </c>
      <c r="BD127" s="21">
        <v>4.4832179409900004</v>
      </c>
      <c r="BE127" s="21">
        <v>0</v>
      </c>
      <c r="BF127" s="21">
        <v>38.368112203920006</v>
      </c>
      <c r="BG127" s="21">
        <v>9.7308041232299995</v>
      </c>
      <c r="BH127" s="21">
        <v>11.890241606439998</v>
      </c>
      <c r="BI127" s="21">
        <v>7.5198361464899994</v>
      </c>
      <c r="BJ127" s="21">
        <v>70.609384002530007</v>
      </c>
      <c r="BK127" s="21">
        <v>33.838927171240002</v>
      </c>
      <c r="BL127" s="22">
        <v>104.22641088544999</v>
      </c>
      <c r="BM127" s="22">
        <v>15.778951547040002</v>
      </c>
      <c r="BN127" s="22">
        <v>10.055004379</v>
      </c>
      <c r="BO127" s="22">
        <v>62.217468195000002</v>
      </c>
      <c r="BP127" s="22">
        <v>9.4752075924999986</v>
      </c>
      <c r="BQ127" s="22">
        <v>18.481252230660001</v>
      </c>
      <c r="BR127" s="22">
        <v>64.355804049390002</v>
      </c>
      <c r="BS127" s="22">
        <v>52.864586231010001</v>
      </c>
      <c r="BT127" s="22">
        <v>11.6080921152</v>
      </c>
      <c r="BU127" s="22">
        <v>132.53748637365001</v>
      </c>
      <c r="BV127" s="22">
        <v>11.573316026879999</v>
      </c>
      <c r="BW127" s="22">
        <v>103.21547485521997</v>
      </c>
      <c r="BX127" s="22">
        <v>80.997777653029999</v>
      </c>
      <c r="BY127" s="22">
        <v>29.97627668434</v>
      </c>
      <c r="BZ127" s="22">
        <v>81.438949751380022</v>
      </c>
      <c r="CA127" s="22">
        <v>129.02414984519999</v>
      </c>
      <c r="CB127" s="22">
        <v>44.014125983319992</v>
      </c>
      <c r="CC127" s="22">
        <v>44.145725681120005</v>
      </c>
      <c r="CD127" s="22">
        <v>147.36719867373398</v>
      </c>
      <c r="CE127" s="22">
        <v>95.09669594979998</v>
      </c>
      <c r="CF127" s="22">
        <v>38.880300357079996</v>
      </c>
      <c r="CG127" s="22">
        <v>91.889437264760005</v>
      </c>
      <c r="CH127" s="22">
        <v>123.29592378811998</v>
      </c>
      <c r="CI127" s="22">
        <v>155.39994023636001</v>
      </c>
      <c r="CJ127" s="22">
        <v>162.96287064306404</v>
      </c>
      <c r="CK127" s="22">
        <v>130.22616285710401</v>
      </c>
      <c r="CL127" s="22">
        <v>85.108353893784027</v>
      </c>
      <c r="CM127" s="22">
        <v>167.47835917638403</v>
      </c>
      <c r="CN127" s="22">
        <v>142.09603069626402</v>
      </c>
      <c r="CO127" s="22">
        <v>157.022911622224</v>
      </c>
      <c r="CP127" s="22">
        <v>144.78910030566402</v>
      </c>
      <c r="CQ127" s="22">
        <v>96.866835458304024</v>
      </c>
      <c r="CR127" s="22">
        <v>97.385301418864017</v>
      </c>
      <c r="CS127" s="22">
        <v>151.80274330290399</v>
      </c>
      <c r="CT127" s="22">
        <v>93.45135681546401</v>
      </c>
      <c r="CU127" s="22">
        <v>96.237040616064007</v>
      </c>
      <c r="CV127" s="22">
        <v>129.75709799382349</v>
      </c>
      <c r="CW127" s="22">
        <v>112.11593526455285</v>
      </c>
      <c r="CX127" s="22">
        <v>124.94587016241934</v>
      </c>
      <c r="CY127" s="22">
        <v>116.61162983942879</v>
      </c>
      <c r="CZ127" s="22">
        <v>100.99251659299102</v>
      </c>
      <c r="DA127" s="22">
        <v>65.281254193552869</v>
      </c>
      <c r="DB127" s="22">
        <v>270.32481247180232</v>
      </c>
      <c r="DC127" s="22">
        <v>95.882402194750142</v>
      </c>
      <c r="DD127" s="23">
        <v>107.18163428741228</v>
      </c>
      <c r="DE127" s="23">
        <v>280.36726589114858</v>
      </c>
      <c r="DF127" s="22">
        <v>93.323567352260014</v>
      </c>
      <c r="DG127" s="22">
        <v>601.40294094364276</v>
      </c>
      <c r="DH127" s="23">
        <v>318.36253623719006</v>
      </c>
      <c r="DI127" s="23">
        <v>271.95659284376671</v>
      </c>
      <c r="DJ127" s="22">
        <v>366.46825750827236</v>
      </c>
      <c r="DK127" s="23">
        <v>1081.1221649455319</v>
      </c>
      <c r="DL127" s="22">
        <v>347.0094412054795</v>
      </c>
      <c r="DM127" s="22">
        <v>669.11485585311254</v>
      </c>
      <c r="DN127" s="22">
        <v>766.06876514581199</v>
      </c>
      <c r="DO127" s="22">
        <v>382.60775410765228</v>
      </c>
      <c r="DP127" s="22">
        <v>743.52335033373618</v>
      </c>
      <c r="DQ127" s="22">
        <v>600.1151082605262</v>
      </c>
      <c r="DR127" s="22">
        <v>371.17207254991996</v>
      </c>
      <c r="DS127" s="22">
        <v>141.58299839516002</v>
      </c>
      <c r="DT127" s="22">
        <v>247.64596390356181</v>
      </c>
      <c r="DU127" s="24">
        <v>294.45956719877</v>
      </c>
      <c r="DV127" s="24">
        <v>792.53289935716407</v>
      </c>
      <c r="DW127" s="22">
        <v>264.34887482249144</v>
      </c>
      <c r="DX127" s="22">
        <v>628.11852119866205</v>
      </c>
      <c r="DY127" s="22">
        <v>1407.782674595818</v>
      </c>
      <c r="DZ127" s="22">
        <v>683.3869407994855</v>
      </c>
      <c r="EA127" s="22">
        <v>534.17541402128018</v>
      </c>
      <c r="EB127" s="22">
        <v>367.63740376733449</v>
      </c>
      <c r="EC127" s="22">
        <v>545.3082636018396</v>
      </c>
      <c r="ED127" s="22">
        <v>384.88364685940985</v>
      </c>
      <c r="EE127" s="22">
        <v>720.67660739506414</v>
      </c>
      <c r="EF127" s="25">
        <v>614.95475068885014</v>
      </c>
      <c r="EG127" s="25">
        <v>388.31237751580005</v>
      </c>
      <c r="EH127" s="25">
        <v>424.57361133102</v>
      </c>
      <c r="EI127" s="25">
        <v>247.89222133967999</v>
      </c>
      <c r="EJ127" s="25">
        <v>527.70806637382009</v>
      </c>
      <c r="EK127" s="25">
        <v>386.07264323859994</v>
      </c>
      <c r="EL127" s="25">
        <v>623.82641386548005</v>
      </c>
      <c r="EM127" s="25">
        <v>516.18513080105993</v>
      </c>
      <c r="EN127" s="25">
        <v>431.67577794499999</v>
      </c>
      <c r="EO127" s="25">
        <v>815.51736616014011</v>
      </c>
      <c r="EP127" s="25">
        <v>487.96762117338</v>
      </c>
      <c r="EQ127" s="25">
        <v>435.26373053829997</v>
      </c>
      <c r="ER127" s="25">
        <v>841.73194798999998</v>
      </c>
      <c r="ES127" s="25">
        <v>1102.1447164946401</v>
      </c>
      <c r="ET127" s="25">
        <v>459.88703227821003</v>
      </c>
      <c r="EU127" s="25">
        <v>767.3895164541201</v>
      </c>
      <c r="EV127" s="25">
        <v>495.68749262811002</v>
      </c>
      <c r="EW127" s="25">
        <v>703.04728162170011</v>
      </c>
      <c r="EX127" s="25">
        <v>636.58174965775004</v>
      </c>
      <c r="EY127" s="25">
        <v>202.22076104307999</v>
      </c>
      <c r="EZ127" s="25">
        <v>1934.5346355281599</v>
      </c>
      <c r="FA127" s="25">
        <v>734.86901592180004</v>
      </c>
      <c r="FB127" s="25">
        <v>428.40786535499996</v>
      </c>
      <c r="FC127" s="25">
        <v>473.05642266671998</v>
      </c>
      <c r="FD127" s="25">
        <v>584.06183489472005</v>
      </c>
      <c r="FE127" s="25">
        <v>995.37030622272005</v>
      </c>
      <c r="FF127" s="25">
        <v>1048.7433282122799</v>
      </c>
      <c r="FG127" s="25">
        <v>1228.29454578131</v>
      </c>
      <c r="FH127" s="25">
        <v>777.25425330859002</v>
      </c>
      <c r="FI127" s="25">
        <v>1273.1868511704802</v>
      </c>
      <c r="FJ127" s="25">
        <v>1054.0076488854399</v>
      </c>
      <c r="FK127" s="25">
        <v>181.32782146724998</v>
      </c>
      <c r="FL127" s="25">
        <v>223.51859101224002</v>
      </c>
      <c r="FM127" s="25">
        <v>2889.2330057391296</v>
      </c>
      <c r="FN127" s="25">
        <v>271.7208907008</v>
      </c>
      <c r="FO127" s="25">
        <v>1844.4073491302001</v>
      </c>
      <c r="FP127" s="25">
        <v>2752.98387159192</v>
      </c>
      <c r="FQ127" s="25">
        <v>966.08725955431987</v>
      </c>
      <c r="FR127" s="25">
        <v>1090.2500257822601</v>
      </c>
      <c r="FS127" s="25">
        <v>4982.1487953881997</v>
      </c>
      <c r="FT127" s="25">
        <v>353.54019633408006</v>
      </c>
      <c r="FU127" s="25"/>
      <c r="FV127" s="25"/>
      <c r="FW127" s="25"/>
      <c r="FX127" s="25"/>
      <c r="FY127" s="5"/>
      <c r="GA127" s="26"/>
      <c r="GB127" s="26"/>
      <c r="GC127" s="26"/>
      <c r="GD127" s="26"/>
    </row>
    <row r="128" spans="1:186" s="22" customFormat="1" ht="15.75" customHeight="1">
      <c r="A128" s="21" t="s">
        <v>255</v>
      </c>
      <c r="B128" s="21" t="s">
        <v>371</v>
      </c>
      <c r="C128" s="22" t="s">
        <v>523</v>
      </c>
      <c r="AN128" s="22">
        <v>10.294852120000009</v>
      </c>
      <c r="AO128" s="22">
        <v>3.7663227100000007</v>
      </c>
      <c r="AP128" s="22">
        <v>0</v>
      </c>
      <c r="AQ128" s="22">
        <v>3.794516790000003</v>
      </c>
      <c r="AR128" s="22">
        <v>5.1518553500000017</v>
      </c>
      <c r="AS128" s="22">
        <v>3.6700422100000001</v>
      </c>
      <c r="AT128" s="22">
        <v>1.5244816000000014</v>
      </c>
      <c r="AU128" s="22">
        <v>2.3659929899999987</v>
      </c>
      <c r="AV128" s="22">
        <v>4.6646958299999994</v>
      </c>
      <c r="AW128" s="22">
        <v>8.1031846700000028</v>
      </c>
      <c r="AX128" s="22">
        <v>9.5662529200000002</v>
      </c>
      <c r="AY128" s="22">
        <v>5.0184312100000001</v>
      </c>
      <c r="AZ128" s="21">
        <v>29.241861199999999</v>
      </c>
      <c r="BA128" s="21">
        <v>18.666935850000002</v>
      </c>
      <c r="BB128" s="21">
        <v>36.640688399999995</v>
      </c>
      <c r="BC128" s="21">
        <v>40.297114280000002</v>
      </c>
      <c r="BD128" s="21">
        <v>50.085871696809996</v>
      </c>
      <c r="BE128" s="21">
        <v>27.439827722999997</v>
      </c>
      <c r="BF128" s="21">
        <v>64.789203519209977</v>
      </c>
      <c r="BG128" s="21">
        <v>23.857665417050001</v>
      </c>
      <c r="BH128" s="21">
        <v>21.183116828419998</v>
      </c>
      <c r="BI128" s="21">
        <v>36.137319365179998</v>
      </c>
      <c r="BJ128" s="21">
        <v>24.97092110174998</v>
      </c>
      <c r="BK128" s="21">
        <v>15.886347886790006</v>
      </c>
      <c r="BL128" s="22">
        <v>85.830387600000009</v>
      </c>
      <c r="BM128" s="22">
        <v>37.216826390000001</v>
      </c>
      <c r="BN128" s="22">
        <v>57.033740729999998</v>
      </c>
      <c r="BO128" s="22">
        <v>64.278083169999988</v>
      </c>
      <c r="BP128" s="22">
        <v>24.792593939999996</v>
      </c>
      <c r="BQ128" s="22">
        <v>128.91545744630079</v>
      </c>
      <c r="BR128" s="22">
        <v>109.32205524325157</v>
      </c>
      <c r="BS128" s="22">
        <v>73.163485723983257</v>
      </c>
      <c r="BT128" s="22">
        <v>110.97155258038916</v>
      </c>
      <c r="BU128" s="22">
        <v>99.586864876264457</v>
      </c>
      <c r="BV128" s="22">
        <v>121.94419680456134</v>
      </c>
      <c r="BW128" s="22">
        <v>97.488912811171332</v>
      </c>
      <c r="BX128" s="22">
        <v>63.458598636180483</v>
      </c>
      <c r="BY128" s="22">
        <v>45.867721952618616</v>
      </c>
      <c r="BZ128" s="22">
        <v>65.667177886320616</v>
      </c>
      <c r="CA128" s="22">
        <v>77.045502506774938</v>
      </c>
      <c r="CB128" s="22">
        <v>62.484730272104137</v>
      </c>
      <c r="CC128" s="22">
        <v>112.31384126924914</v>
      </c>
      <c r="CD128" s="22">
        <v>84.982065376775921</v>
      </c>
      <c r="CE128" s="22">
        <v>112.73575267423341</v>
      </c>
      <c r="CF128" s="22">
        <v>262.64127529777005</v>
      </c>
      <c r="CG128" s="22">
        <v>76.557671621712785</v>
      </c>
      <c r="CH128" s="22">
        <v>37.776012487916802</v>
      </c>
      <c r="CI128" s="22">
        <v>70.204491211663537</v>
      </c>
      <c r="CJ128" s="22">
        <v>52.666051719999999</v>
      </c>
      <c r="CK128" s="22">
        <v>34.837651011520023</v>
      </c>
      <c r="CL128" s="22">
        <v>18.521378807960012</v>
      </c>
      <c r="CM128" s="22">
        <v>25.264720602840015</v>
      </c>
      <c r="CN128" s="22">
        <v>50.361684437079994</v>
      </c>
      <c r="CO128" s="22">
        <v>25.195565445520003</v>
      </c>
      <c r="CP128" s="22">
        <v>31.507849459999999</v>
      </c>
      <c r="CQ128" s="22">
        <v>53.597641585919988</v>
      </c>
      <c r="CR128" s="22">
        <v>32.325944364200005</v>
      </c>
      <c r="CS128" s="22">
        <v>44.140347349999999</v>
      </c>
      <c r="CT128" s="22">
        <v>44.340097634440006</v>
      </c>
      <c r="CU128" s="22">
        <v>26.734338139999998</v>
      </c>
      <c r="CV128" s="22">
        <v>45.092580629999986</v>
      </c>
      <c r="CW128" s="22">
        <v>51.588644290000005</v>
      </c>
      <c r="CX128" s="22">
        <v>27.031436310000004</v>
      </c>
      <c r="CY128" s="22">
        <v>13.63036753999998</v>
      </c>
      <c r="CZ128" s="22">
        <v>25.45506622000002</v>
      </c>
      <c r="DA128" s="22">
        <v>21.729831570000002</v>
      </c>
      <c r="DB128" s="22">
        <v>31.863142110000069</v>
      </c>
      <c r="DC128" s="22">
        <v>27.482662120000001</v>
      </c>
      <c r="DD128" s="23">
        <v>19.087162975287399</v>
      </c>
      <c r="DE128" s="23">
        <v>67.614331059999984</v>
      </c>
      <c r="DF128" s="22">
        <v>42.115740079999981</v>
      </c>
      <c r="DG128" s="22">
        <v>42.160548910000102</v>
      </c>
      <c r="DH128" s="23">
        <v>61.044753554919907</v>
      </c>
      <c r="DI128" s="23">
        <v>35.155949120000059</v>
      </c>
      <c r="DJ128" s="22">
        <v>47.034856519999948</v>
      </c>
      <c r="DK128" s="23">
        <v>58.024324060000026</v>
      </c>
      <c r="DL128" s="22">
        <v>24.60908046000003</v>
      </c>
      <c r="DM128" s="22">
        <v>12.393210148865592</v>
      </c>
      <c r="DN128" s="22">
        <v>232.86134511183718</v>
      </c>
      <c r="DO128" s="22">
        <v>138.62753829639217</v>
      </c>
      <c r="DP128" s="22">
        <v>73.856609303186247</v>
      </c>
      <c r="DQ128" s="22">
        <v>96.353512135696747</v>
      </c>
      <c r="DR128" s="22">
        <v>358.17376750354543</v>
      </c>
      <c r="DS128" s="22">
        <v>302.3506094685236</v>
      </c>
      <c r="DT128" s="22">
        <v>347.45156067724639</v>
      </c>
      <c r="DU128" s="24">
        <v>256.98030521092363</v>
      </c>
      <c r="DV128" s="24">
        <v>233.0855803197677</v>
      </c>
      <c r="DW128" s="22">
        <v>276.66185558128228</v>
      </c>
      <c r="DX128" s="22">
        <v>433.59653819313974</v>
      </c>
      <c r="DY128" s="22">
        <v>356.2897997720313</v>
      </c>
      <c r="DZ128" s="22">
        <v>478.8202316919668</v>
      </c>
      <c r="EA128" s="22">
        <v>567.88063086689692</v>
      </c>
      <c r="EB128" s="22">
        <v>700.98355042462003</v>
      </c>
      <c r="EC128" s="22">
        <v>838.55987410832904</v>
      </c>
      <c r="ED128" s="22">
        <v>1008.6370804045442</v>
      </c>
      <c r="EE128" s="22">
        <v>790.57390165589754</v>
      </c>
      <c r="EF128" s="25">
        <v>747.81802383034562</v>
      </c>
      <c r="EG128" s="25">
        <v>593.98492016016121</v>
      </c>
      <c r="EH128" s="25">
        <v>911.34410287261812</v>
      </c>
      <c r="EI128" s="25">
        <v>807.63511407805868</v>
      </c>
      <c r="EJ128" s="25">
        <v>1060.9009085359239</v>
      </c>
      <c r="EK128" s="25">
        <v>966.36712368196413</v>
      </c>
      <c r="EL128" s="25">
        <v>898.66588827550538</v>
      </c>
      <c r="EM128" s="25">
        <v>551.35776570200335</v>
      </c>
      <c r="EN128" s="25">
        <v>817.32177921801917</v>
      </c>
      <c r="EO128" s="25">
        <v>782.99856192535174</v>
      </c>
      <c r="EP128" s="25">
        <v>850.23021992571944</v>
      </c>
      <c r="EQ128" s="25">
        <v>906.53426252416011</v>
      </c>
      <c r="ER128" s="25">
        <v>801.58305839226796</v>
      </c>
      <c r="ES128" s="25">
        <v>778.08661064223452</v>
      </c>
      <c r="ET128" s="25">
        <v>720.18065614686884</v>
      </c>
      <c r="EU128" s="25">
        <v>644.33288094853754</v>
      </c>
      <c r="EV128" s="25">
        <v>856.55889022427073</v>
      </c>
      <c r="EW128" s="25">
        <v>661.67291130281694</v>
      </c>
      <c r="EX128" s="25">
        <v>528.44525460439161</v>
      </c>
      <c r="EY128" s="25">
        <v>507.00803028421967</v>
      </c>
      <c r="EZ128" s="25">
        <v>463.45906805899176</v>
      </c>
      <c r="FA128" s="25">
        <v>494.37377682453405</v>
      </c>
      <c r="FB128" s="25">
        <v>658.88696918624942</v>
      </c>
      <c r="FC128" s="25">
        <v>612.42765031725617</v>
      </c>
      <c r="FD128" s="25">
        <v>637.84223315361714</v>
      </c>
      <c r="FE128" s="25">
        <v>493.22538392997831</v>
      </c>
      <c r="FF128" s="25">
        <v>509.31133795088112</v>
      </c>
      <c r="FG128" s="25">
        <v>529.09307877610354</v>
      </c>
      <c r="FH128" s="25">
        <v>536.16218849542929</v>
      </c>
      <c r="FI128" s="25">
        <v>691.70632018036235</v>
      </c>
      <c r="FJ128" s="25">
        <v>682.85745497468292</v>
      </c>
      <c r="FK128" s="25">
        <v>637.87558610468568</v>
      </c>
      <c r="FL128" s="25">
        <v>618.00144331135289</v>
      </c>
      <c r="FM128" s="25">
        <v>692.56982228755123</v>
      </c>
      <c r="FN128" s="25">
        <v>613.03517582711402</v>
      </c>
      <c r="FO128" s="25">
        <v>618.5362939939273</v>
      </c>
      <c r="FP128" s="25">
        <v>758.75726715883275</v>
      </c>
      <c r="FQ128" s="25">
        <v>755.2379670826549</v>
      </c>
      <c r="FR128" s="25">
        <v>660.93177339303611</v>
      </c>
      <c r="FS128" s="25">
        <v>785.74081257213766</v>
      </c>
      <c r="FT128" s="25">
        <v>784.07168219118853</v>
      </c>
      <c r="FU128" s="25"/>
      <c r="FV128" s="25"/>
      <c r="FW128" s="25"/>
      <c r="FX128" s="25"/>
      <c r="FY128" s="5"/>
      <c r="GA128" s="26"/>
      <c r="GB128" s="26"/>
      <c r="GC128" s="26"/>
      <c r="GD128" s="26"/>
    </row>
    <row r="129" spans="1:186" s="22" customFormat="1" ht="15.75" customHeight="1">
      <c r="A129" s="21" t="s">
        <v>256</v>
      </c>
      <c r="B129" s="35" t="s">
        <v>391</v>
      </c>
      <c r="C129" s="22" t="s">
        <v>524</v>
      </c>
      <c r="AN129" s="22">
        <v>40.771730170000005</v>
      </c>
      <c r="AO129" s="22">
        <v>12.53236429</v>
      </c>
      <c r="AP129" s="22">
        <v>27.645581780000001</v>
      </c>
      <c r="AQ129" s="22">
        <v>55.153402890000002</v>
      </c>
      <c r="AR129" s="22">
        <v>32.884398680000004</v>
      </c>
      <c r="AS129" s="22">
        <v>12.435461</v>
      </c>
      <c r="AT129" s="22">
        <v>19.16821654</v>
      </c>
      <c r="AU129" s="22">
        <v>11.168112819999999</v>
      </c>
      <c r="AV129" s="22">
        <v>15.578937739999999</v>
      </c>
      <c r="AW129" s="22">
        <v>23.711621440000002</v>
      </c>
      <c r="AX129" s="22">
        <v>13.615289219999999</v>
      </c>
      <c r="AY129" s="22">
        <v>12.2772974</v>
      </c>
      <c r="AZ129" s="21">
        <v>29.241861199999999</v>
      </c>
      <c r="BA129" s="21">
        <v>18.666935850000002</v>
      </c>
      <c r="BB129" s="21">
        <v>36.640688399999995</v>
      </c>
      <c r="BC129" s="21">
        <v>40.297114280000002</v>
      </c>
      <c r="BD129" s="21">
        <v>54.569089637799998</v>
      </c>
      <c r="BE129" s="21">
        <v>27.439827722999997</v>
      </c>
      <c r="BF129" s="21">
        <v>103.15731572312998</v>
      </c>
      <c r="BG129" s="21">
        <v>33.588469540280002</v>
      </c>
      <c r="BH129" s="21">
        <v>33.073358434859998</v>
      </c>
      <c r="BI129" s="21">
        <v>43.657155511669998</v>
      </c>
      <c r="BJ129" s="21">
        <v>95.580305104279986</v>
      </c>
      <c r="BK129" s="21">
        <v>49.725275058030007</v>
      </c>
      <c r="BL129" s="22">
        <v>190.03840172441002</v>
      </c>
      <c r="BM129" s="22">
        <v>53.001844517880002</v>
      </c>
      <c r="BN129" s="22">
        <v>67.08894894849</v>
      </c>
      <c r="BO129" s="22">
        <v>126.48776252616</v>
      </c>
      <c r="BP129" s="22">
        <v>34.266728459299998</v>
      </c>
      <c r="BQ129" s="22">
        <v>147.3961982497508</v>
      </c>
      <c r="BR129" s="22">
        <v>173.63386985583162</v>
      </c>
      <c r="BS129" s="22">
        <v>126.02090581886328</v>
      </c>
      <c r="BT129" s="22">
        <v>122.57964469558915</v>
      </c>
      <c r="BU129" s="22">
        <v>232.1434294994645</v>
      </c>
      <c r="BV129" s="22">
        <v>133.51751283144134</v>
      </c>
      <c r="BW129" s="22">
        <v>200.74286121476484</v>
      </c>
      <c r="CJ129" s="49"/>
      <c r="CK129" s="49"/>
      <c r="CL129" s="49"/>
      <c r="DD129" s="23"/>
      <c r="DE129" s="23"/>
      <c r="DH129" s="23"/>
      <c r="DI129" s="23"/>
      <c r="DK129" s="23"/>
      <c r="DU129" s="24"/>
      <c r="DV129" s="24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FY129" s="5"/>
    </row>
    <row r="130" spans="1:186" s="22" customFormat="1" ht="15.75" customHeight="1">
      <c r="A130" s="21" t="s">
        <v>257</v>
      </c>
      <c r="B130" s="35" t="s">
        <v>392</v>
      </c>
      <c r="C130" s="22" t="s">
        <v>525</v>
      </c>
      <c r="AN130" s="22">
        <v>36.642592170000007</v>
      </c>
      <c r="AO130" s="22">
        <v>11.365825539999999</v>
      </c>
      <c r="AP130" s="22">
        <v>25.584054779999999</v>
      </c>
      <c r="AQ130" s="22">
        <v>53.659225140000004</v>
      </c>
      <c r="AR130" s="22">
        <v>31.185347430000004</v>
      </c>
      <c r="AS130" s="22">
        <v>10.553051249999999</v>
      </c>
      <c r="AT130" s="22">
        <v>17.699287259999998</v>
      </c>
      <c r="AU130" s="22">
        <v>6.0302326299999995</v>
      </c>
      <c r="AV130" s="22">
        <v>8.8338607099999997</v>
      </c>
      <c r="AW130" s="22">
        <v>17.324237660000001</v>
      </c>
      <c r="AX130" s="22">
        <v>7.5979738599999997</v>
      </c>
      <c r="AY130" s="22">
        <v>5.70667598</v>
      </c>
      <c r="AZ130" s="21">
        <v>22.104225549999999</v>
      </c>
      <c r="BA130" s="21">
        <v>12.643621360000001</v>
      </c>
      <c r="BB130" s="21">
        <v>29.069795439999996</v>
      </c>
      <c r="BC130" s="21">
        <v>32.633431610000002</v>
      </c>
      <c r="BD130" s="21">
        <v>42.211279155679996</v>
      </c>
      <c r="BE130" s="21">
        <v>11.744413602999998</v>
      </c>
      <c r="BF130" s="21">
        <v>90.243942074319989</v>
      </c>
      <c r="BG130" s="21">
        <v>19.31881563</v>
      </c>
      <c r="BH130" s="21">
        <v>19.88696783664</v>
      </c>
      <c r="BI130" s="21">
        <v>30.750938052919999</v>
      </c>
      <c r="BJ130" s="21">
        <v>80.732368325329986</v>
      </c>
      <c r="BK130" s="21">
        <v>38.365349616870006</v>
      </c>
      <c r="BL130" s="22">
        <v>177.83857156428002</v>
      </c>
      <c r="BM130" s="22">
        <v>40.167762792399998</v>
      </c>
      <c r="BN130" s="22">
        <v>51.375289080000002</v>
      </c>
      <c r="BO130" s="22">
        <v>114.397291502</v>
      </c>
      <c r="BP130" s="22">
        <v>20.317681489999998</v>
      </c>
      <c r="BQ130" s="22">
        <v>133.24402182415079</v>
      </c>
      <c r="BR130" s="22">
        <v>160.11388953837161</v>
      </c>
      <c r="BS130" s="22">
        <v>110.77122942214328</v>
      </c>
      <c r="BT130" s="22">
        <v>105.95581125830915</v>
      </c>
      <c r="BU130" s="22">
        <v>217.49504058386449</v>
      </c>
      <c r="BV130" s="22">
        <v>118.54719163456133</v>
      </c>
      <c r="BW130" s="22">
        <v>182.28398294444483</v>
      </c>
      <c r="CJ130" s="49"/>
      <c r="CK130" s="49"/>
      <c r="CL130" s="49"/>
      <c r="DD130" s="23"/>
      <c r="DE130" s="23"/>
      <c r="DH130" s="23"/>
      <c r="DI130" s="23"/>
      <c r="DK130" s="23"/>
      <c r="DU130" s="24"/>
      <c r="DV130" s="24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FY130" s="5"/>
    </row>
    <row r="131" spans="1:186" s="22" customFormat="1" ht="15.75" customHeight="1">
      <c r="A131" s="21" t="s">
        <v>258</v>
      </c>
      <c r="B131" s="35" t="s">
        <v>393</v>
      </c>
      <c r="C131" s="22" t="s">
        <v>526</v>
      </c>
      <c r="AN131" s="22">
        <v>4.1291380000000002</v>
      </c>
      <c r="AO131" s="22">
        <v>1.16653875</v>
      </c>
      <c r="AP131" s="22">
        <v>2.0615269999999999</v>
      </c>
      <c r="AQ131" s="22">
        <v>1.49417775</v>
      </c>
      <c r="AR131" s="22">
        <v>1.6990512499999999</v>
      </c>
      <c r="AS131" s="22">
        <v>1.8824097500000001</v>
      </c>
      <c r="AT131" s="22">
        <v>1.46892928</v>
      </c>
      <c r="AU131" s="22">
        <v>5.1378801899999997</v>
      </c>
      <c r="AV131" s="22">
        <v>6.7450770299999991</v>
      </c>
      <c r="AW131" s="22">
        <v>6.3873837799999995</v>
      </c>
      <c r="AX131" s="22">
        <v>6.0173153599999996</v>
      </c>
      <c r="AY131" s="22">
        <v>6.5706214200000002</v>
      </c>
      <c r="AZ131" s="21">
        <v>7.1376356499999991</v>
      </c>
      <c r="BA131" s="21">
        <v>6.0233144900000006</v>
      </c>
      <c r="BB131" s="21">
        <v>7.5708929600000001</v>
      </c>
      <c r="BC131" s="21">
        <v>7.66368267</v>
      </c>
      <c r="BD131" s="21">
        <v>12.35781048212</v>
      </c>
      <c r="BE131" s="21">
        <v>15.695414119999999</v>
      </c>
      <c r="BF131" s="21">
        <v>12.913373648810001</v>
      </c>
      <c r="BG131" s="21">
        <v>14.269653910280002</v>
      </c>
      <c r="BH131" s="21">
        <v>13.186390598219997</v>
      </c>
      <c r="BI131" s="21">
        <v>12.906217458749998</v>
      </c>
      <c r="BJ131" s="21">
        <v>14.84793677895</v>
      </c>
      <c r="BK131" s="21">
        <v>11.35992544116</v>
      </c>
      <c r="BL131" s="22">
        <v>12.199830160129999</v>
      </c>
      <c r="BM131" s="22">
        <v>12.834081725480003</v>
      </c>
      <c r="BN131" s="22">
        <v>15.713659868490002</v>
      </c>
      <c r="BO131" s="22">
        <v>12.090471024159998</v>
      </c>
      <c r="BP131" s="22">
        <v>13.949046969299999</v>
      </c>
      <c r="BQ131" s="22">
        <v>14.1521764256</v>
      </c>
      <c r="BR131" s="22">
        <v>13.519980317460002</v>
      </c>
      <c r="BS131" s="22">
        <v>15.24967639672</v>
      </c>
      <c r="BT131" s="22">
        <v>16.623833437279998</v>
      </c>
      <c r="BU131" s="22">
        <v>14.648388915600004</v>
      </c>
      <c r="BV131" s="22">
        <v>14.970321196880001</v>
      </c>
      <c r="BW131" s="22">
        <v>18.45887827032</v>
      </c>
      <c r="CJ131" s="49"/>
      <c r="CK131" s="49"/>
      <c r="CL131" s="49"/>
      <c r="DD131" s="23"/>
      <c r="DE131" s="23"/>
      <c r="DH131" s="23"/>
      <c r="DI131" s="23"/>
      <c r="DK131" s="23"/>
      <c r="DU131" s="24"/>
      <c r="DV131" s="24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FY131" s="5"/>
    </row>
    <row r="132" spans="1:186" s="22" customFormat="1" ht="15.75" customHeight="1">
      <c r="A132" s="21" t="s">
        <v>259</v>
      </c>
      <c r="B132" s="21" t="s">
        <v>394</v>
      </c>
      <c r="C132" s="22" t="s">
        <v>527</v>
      </c>
      <c r="AN132" s="22">
        <v>9.3775009384615373</v>
      </c>
      <c r="AO132" s="22">
        <v>2.6972435630769231</v>
      </c>
      <c r="AP132" s="22">
        <v>8.5063328553846151</v>
      </c>
      <c r="AQ132" s="22">
        <v>15.802734184615385</v>
      </c>
      <c r="AR132" s="22">
        <v>8.5330902553846162</v>
      </c>
      <c r="AS132" s="22">
        <v>2.6970519353846156</v>
      </c>
      <c r="AT132" s="22">
        <v>5.4288415199999998</v>
      </c>
      <c r="AU132" s="22">
        <v>2.7083445630769232</v>
      </c>
      <c r="AV132" s="22">
        <v>3.3582282800000001</v>
      </c>
      <c r="AW132" s="22">
        <v>4.8025959292307689</v>
      </c>
      <c r="AX132" s="22">
        <v>1.1529146640091115</v>
      </c>
      <c r="AY132" s="22">
        <v>1.8330470176767677</v>
      </c>
      <c r="AZ132" s="21">
        <v>0</v>
      </c>
      <c r="BA132" s="21">
        <v>0</v>
      </c>
      <c r="BB132" s="21">
        <v>0</v>
      </c>
      <c r="BC132" s="21">
        <v>0</v>
      </c>
      <c r="BD132" s="21">
        <v>0.69935468999999995</v>
      </c>
      <c r="BE132" s="21">
        <v>0</v>
      </c>
      <c r="BF132" s="21">
        <v>5.4189916</v>
      </c>
      <c r="BG132" s="21">
        <v>1.34899277</v>
      </c>
      <c r="BH132" s="21">
        <v>1.5578907700000002</v>
      </c>
      <c r="BI132" s="21">
        <v>1.0611325600000001</v>
      </c>
      <c r="BJ132" s="21">
        <v>9.8505382799999985</v>
      </c>
      <c r="BK132" s="21">
        <v>4.6078176699999993</v>
      </c>
      <c r="BL132" s="22">
        <v>14.075139889999999</v>
      </c>
      <c r="BM132" s="22">
        <v>2.1111789600000002</v>
      </c>
      <c r="BN132" s="22">
        <v>1.3437129999999999</v>
      </c>
      <c r="BO132" s="22">
        <v>8.3122869999999995</v>
      </c>
      <c r="BP132" s="22">
        <v>1.2675862999999998</v>
      </c>
      <c r="BQ132" s="22">
        <v>2.4793737900000004</v>
      </c>
      <c r="BR132" s="22">
        <v>8.6814790300000002</v>
      </c>
      <c r="BS132" s="22">
        <v>7.1661361299999999</v>
      </c>
      <c r="BT132" s="22">
        <v>1.5737652</v>
      </c>
      <c r="BU132" s="22">
        <v>17.951711550000002</v>
      </c>
      <c r="BV132" s="22">
        <v>1.5669260799999998</v>
      </c>
      <c r="BW132" s="22">
        <v>13.961243724498846</v>
      </c>
      <c r="BX132" s="22">
        <v>10.947124969999999</v>
      </c>
      <c r="BY132" s="22">
        <v>4.0475663900000001</v>
      </c>
      <c r="BZ132" s="22">
        <v>10.996347522465571</v>
      </c>
      <c r="CA132" s="22">
        <v>17.421570327464217</v>
      </c>
      <c r="CB132" s="22">
        <v>5.9430361846232778</v>
      </c>
      <c r="CC132" s="22">
        <v>5.960805520000001</v>
      </c>
      <c r="CD132" s="22">
        <v>19.922563021999999</v>
      </c>
      <c r="CE132" s="22">
        <v>12.857855049999998</v>
      </c>
      <c r="CF132" s="22">
        <v>5.25693623</v>
      </c>
      <c r="CG132" s="22">
        <v>12.42420731</v>
      </c>
      <c r="CH132" s="22">
        <v>16.670622469999998</v>
      </c>
      <c r="CI132" s="22">
        <v>21.011349410000001</v>
      </c>
      <c r="CJ132" s="22">
        <v>22.033919773264472</v>
      </c>
      <c r="CK132" s="22">
        <v>17.60764776326447</v>
      </c>
      <c r="CL132" s="22">
        <v>11.507349093264471</v>
      </c>
      <c r="CM132" s="22">
        <v>22.64445094326447</v>
      </c>
      <c r="CN132" s="22">
        <v>19.212551473264469</v>
      </c>
      <c r="CO132" s="22">
        <v>21.230788483264469</v>
      </c>
      <c r="CP132" s="22">
        <v>19.576676623264472</v>
      </c>
      <c r="CQ132" s="22">
        <v>13.09719246326447</v>
      </c>
      <c r="CR132" s="22">
        <v>13.16729332326447</v>
      </c>
      <c r="CS132" s="22">
        <v>20.524978813264468</v>
      </c>
      <c r="CT132" s="22">
        <v>12.635391673264468</v>
      </c>
      <c r="CU132" s="22">
        <v>13.012039023264469</v>
      </c>
      <c r="CV132" s="22">
        <v>17.544226337726272</v>
      </c>
      <c r="CW132" s="22">
        <v>15.15899611473132</v>
      </c>
      <c r="CX132" s="22">
        <v>16.893708783453128</v>
      </c>
      <c r="CY132" s="22">
        <v>15.766850978830284</v>
      </c>
      <c r="CZ132" s="22">
        <v>13.655018468495271</v>
      </c>
      <c r="DA132" s="22">
        <v>8.826562221951443</v>
      </c>
      <c r="DB132" s="22">
        <v>36.550136894510864</v>
      </c>
      <c r="DC132" s="22">
        <v>12.964088993341015</v>
      </c>
      <c r="DD132" s="23">
        <v>11.278715593750634</v>
      </c>
      <c r="DE132" s="23">
        <v>20.000518325806006</v>
      </c>
      <c r="DF132" s="22">
        <v>6.6574095700000004</v>
      </c>
      <c r="DG132" s="22">
        <v>42.902192962165984</v>
      </c>
      <c r="DH132" s="23">
        <v>22.710981326665006</v>
      </c>
      <c r="DI132" s="23">
        <v>19.400527382206214</v>
      </c>
      <c r="DJ132" s="22">
        <v>26.142692075065796</v>
      </c>
      <c r="DK132" s="23">
        <v>77.123852542840055</v>
      </c>
      <c r="DL132" s="22">
        <v>24.75456136435151</v>
      </c>
      <c r="DM132" s="22">
        <v>32.170530114578227</v>
      </c>
      <c r="DN132" s="22">
        <v>36.552570147237908</v>
      </c>
      <c r="DO132" s="22">
        <v>18.06543057309846</v>
      </c>
      <c r="DP132" s="22">
        <v>34.982749145277886</v>
      </c>
      <c r="DQ132" s="22">
        <v>28.082129539566036</v>
      </c>
      <c r="DR132" s="22">
        <v>17.304866079999996</v>
      </c>
      <c r="DS132" s="22">
        <v>6.6120113200000006</v>
      </c>
      <c r="DT132" s="22">
        <v>10.460006320000002</v>
      </c>
      <c r="DU132" s="24">
        <v>12.52944836</v>
      </c>
      <c r="DV132" s="24">
        <v>35.871669030000007</v>
      </c>
      <c r="DW132" s="22">
        <v>12.310865099999999</v>
      </c>
      <c r="DX132" s="22">
        <v>27.637411909999997</v>
      </c>
      <c r="DY132" s="22">
        <v>59.782694679999992</v>
      </c>
      <c r="DZ132" s="22">
        <v>27.903614839999999</v>
      </c>
      <c r="EA132" s="22">
        <v>19.994386550000002</v>
      </c>
      <c r="EB132" s="22">
        <v>12.2362717</v>
      </c>
      <c r="EC132" s="22">
        <v>19.03447134</v>
      </c>
      <c r="ED132" s="22">
        <v>9.9163480700000015</v>
      </c>
      <c r="EE132" s="22">
        <v>21.432808800000004</v>
      </c>
      <c r="EF132" s="64">
        <f>EF133+EF134</f>
        <v>19.190349530000002</v>
      </c>
      <c r="EG132" s="64">
        <f>EG133+EG134</f>
        <v>11.801014360000002</v>
      </c>
      <c r="EH132" s="64">
        <f t="shared" ref="EH132:FO132" si="111">EH133+EH134</f>
        <v>12.203547220000001</v>
      </c>
      <c r="EI132" s="64">
        <f t="shared" si="111"/>
        <v>6.7157623900000001</v>
      </c>
      <c r="EJ132" s="64">
        <f t="shared" si="111"/>
        <v>14.20441082</v>
      </c>
      <c r="EK132" s="64">
        <f t="shared" si="111"/>
        <v>10.203304699999999</v>
      </c>
      <c r="EL132" s="64">
        <f t="shared" si="111"/>
        <v>16.354938360000002</v>
      </c>
      <c r="EM132" s="64">
        <f t="shared" si="111"/>
        <v>13.460197939999999</v>
      </c>
      <c r="EN132" s="64">
        <f t="shared" si="111"/>
        <v>11.257681</v>
      </c>
      <c r="EO132" s="64">
        <f t="shared" si="111"/>
        <v>21.37436091</v>
      </c>
      <c r="EP132" s="64">
        <f t="shared" si="111"/>
        <v>12.85715546</v>
      </c>
      <c r="EQ132" s="64">
        <f t="shared" si="111"/>
        <v>11.688697849999999</v>
      </c>
      <c r="ER132" s="64">
        <f t="shared" si="111"/>
        <v>23.061149260000001</v>
      </c>
      <c r="ES132" s="64">
        <f t="shared" si="111"/>
        <v>30.752663760000004</v>
      </c>
      <c r="ET132" s="64">
        <f t="shared" si="111"/>
        <v>13.127252370000001</v>
      </c>
      <c r="EU132" s="64">
        <f t="shared" si="111"/>
        <v>22.40030114</v>
      </c>
      <c r="EV132" s="64">
        <f t="shared" si="111"/>
        <v>15.376353030000001</v>
      </c>
      <c r="EW132" s="64">
        <f t="shared" si="111"/>
        <v>22.503273850000003</v>
      </c>
      <c r="EX132" s="64">
        <f t="shared" si="111"/>
        <v>21.660544750000003</v>
      </c>
      <c r="EY132" s="64">
        <f t="shared" si="111"/>
        <v>7.0367026599999996</v>
      </c>
      <c r="EZ132" s="64">
        <f t="shared" si="111"/>
        <v>65.166564559999998</v>
      </c>
      <c r="FA132" s="64">
        <f t="shared" si="111"/>
        <v>22.455204300000002</v>
      </c>
      <c r="FB132" s="64">
        <f t="shared" si="111"/>
        <v>12.15341462</v>
      </c>
      <c r="FC132" s="64">
        <f t="shared" si="111"/>
        <v>13.482000189999999</v>
      </c>
      <c r="FD132" s="64">
        <f t="shared" si="111"/>
        <v>16.679855920000001</v>
      </c>
      <c r="FE132" s="64">
        <f t="shared" si="111"/>
        <v>28.16235588</v>
      </c>
      <c r="FF132" s="64">
        <f t="shared" si="111"/>
        <v>29.002055479999999</v>
      </c>
      <c r="FG132" s="64">
        <f t="shared" si="111"/>
        <v>33.467604309999999</v>
      </c>
      <c r="FH132" s="64">
        <f t="shared" si="111"/>
        <v>21.34786051</v>
      </c>
      <c r="FI132" s="64">
        <f t="shared" si="111"/>
        <v>34.17767774</v>
      </c>
      <c r="FJ132" s="64">
        <f t="shared" si="111"/>
        <v>28.716424609999997</v>
      </c>
      <c r="FK132" s="64">
        <f t="shared" si="111"/>
        <v>4.8450987699999999</v>
      </c>
      <c r="FL132" s="64">
        <f t="shared" si="111"/>
        <v>5.8308183600000003</v>
      </c>
      <c r="FM132" s="64">
        <f t="shared" si="111"/>
        <v>74.439827009999988</v>
      </c>
      <c r="FN132" s="64">
        <f t="shared" si="111"/>
        <v>7.0908374399999996</v>
      </c>
      <c r="FO132" s="64">
        <f t="shared" si="111"/>
        <v>48.243764200000001</v>
      </c>
      <c r="FP132" s="64">
        <f t="shared" ref="FP132:FT132" si="112">FP133+FP134</f>
        <v>72.39740891999999</v>
      </c>
      <c r="FQ132" s="64">
        <f t="shared" si="112"/>
        <v>25.636536979999999</v>
      </c>
      <c r="FR132" s="64">
        <f t="shared" si="112"/>
        <v>29.158086860000001</v>
      </c>
      <c r="FS132" s="64">
        <f t="shared" si="112"/>
        <v>133.4051517</v>
      </c>
      <c r="FT132" s="64">
        <f t="shared" si="112"/>
        <v>9.5078581200000016</v>
      </c>
      <c r="FU132" s="64"/>
      <c r="FV132" s="64"/>
      <c r="FW132" s="64"/>
      <c r="FX132" s="64"/>
      <c r="FY132" s="5"/>
      <c r="GA132" s="26"/>
      <c r="GB132" s="26"/>
      <c r="GC132" s="26"/>
      <c r="GD132" s="26"/>
    </row>
    <row r="133" spans="1:186" s="22" customFormat="1" ht="15.75" customHeight="1">
      <c r="A133" s="21" t="s">
        <v>260</v>
      </c>
      <c r="B133" s="21" t="s">
        <v>395</v>
      </c>
      <c r="C133" s="22" t="s">
        <v>528</v>
      </c>
      <c r="AN133" s="22">
        <v>8.7422489384615378</v>
      </c>
      <c r="AO133" s="22">
        <v>2.3383085630769234</v>
      </c>
      <c r="AP133" s="22">
        <v>7.872016855384615</v>
      </c>
      <c r="AQ133" s="22">
        <v>15.342987184615385</v>
      </c>
      <c r="AR133" s="22">
        <v>8.0103052553846155</v>
      </c>
      <c r="AS133" s="22">
        <v>2.1178489353846155</v>
      </c>
      <c r="AT133" s="22">
        <v>4.9768632799999999</v>
      </c>
      <c r="AU133" s="22">
        <v>1.6382675323076923</v>
      </c>
      <c r="AV133" s="22">
        <v>1.76081284</v>
      </c>
      <c r="AW133" s="22">
        <v>3.5091805415384614</v>
      </c>
      <c r="AX133" s="22">
        <v>0</v>
      </c>
      <c r="AY133" s="22">
        <v>0.77788619949494953</v>
      </c>
      <c r="AZ133" s="21">
        <v>0</v>
      </c>
      <c r="BA133" s="21">
        <v>0</v>
      </c>
      <c r="BB133" s="21">
        <v>0</v>
      </c>
      <c r="BC133" s="21">
        <v>0</v>
      </c>
      <c r="BD133" s="21">
        <v>7.2807200000000002E-2</v>
      </c>
      <c r="BE133" s="21">
        <v>0</v>
      </c>
      <c r="BF133" s="21">
        <v>4.1123336699999999</v>
      </c>
      <c r="BG133" s="21">
        <v>0</v>
      </c>
      <c r="BH133" s="21">
        <v>0.24837741000000002</v>
      </c>
      <c r="BI133" s="21">
        <v>4.9057379999999998E-2</v>
      </c>
      <c r="BJ133" s="21">
        <v>8.5423165599999997</v>
      </c>
      <c r="BK133" s="22">
        <v>3.6751844299999998</v>
      </c>
      <c r="BL133" s="22">
        <v>13.032209569999999</v>
      </c>
      <c r="BM133" s="22">
        <v>1.0241078800000001</v>
      </c>
      <c r="BN133" s="22">
        <v>0</v>
      </c>
      <c r="BO133" s="22">
        <v>7.249028</v>
      </c>
      <c r="BP133" s="22">
        <v>0</v>
      </c>
      <c r="BQ133" s="22">
        <v>1.24894449</v>
      </c>
      <c r="BR133" s="22">
        <v>7.5080982200000008</v>
      </c>
      <c r="BS133" s="22">
        <v>5.7810044100000004</v>
      </c>
      <c r="BT133" s="22">
        <v>0.37225666999999996</v>
      </c>
      <c r="BU133" s="22">
        <v>16.649196600000003</v>
      </c>
      <c r="BV133" s="22">
        <v>0</v>
      </c>
      <c r="BW133" s="22">
        <v>12.526800004498847</v>
      </c>
      <c r="BX133" s="22">
        <v>9.0958665799999991</v>
      </c>
      <c r="BY133" s="22">
        <v>3.2194688899999999</v>
      </c>
      <c r="BZ133" s="22">
        <v>9.5071721724655713</v>
      </c>
      <c r="CA133" s="22">
        <v>16.226171727464216</v>
      </c>
      <c r="CB133" s="22">
        <v>4.6336011746232781</v>
      </c>
      <c r="CC133" s="22">
        <v>5.0050230000000004</v>
      </c>
      <c r="CD133" s="22">
        <v>18.418369311999999</v>
      </c>
      <c r="CE133" s="22">
        <v>11.746456489999998</v>
      </c>
      <c r="CF133" s="22">
        <v>3.8772993599999999</v>
      </c>
      <c r="CG133" s="22">
        <v>11.06550882</v>
      </c>
      <c r="CH133" s="22">
        <v>15.456195569999998</v>
      </c>
      <c r="CI133" s="22">
        <v>20.057184460000002</v>
      </c>
      <c r="CJ133" s="22">
        <v>20.250925013264471</v>
      </c>
      <c r="CK133" s="22">
        <v>16.849072443264472</v>
      </c>
      <c r="CL133" s="22">
        <v>9.9672521232644709</v>
      </c>
      <c r="CM133" s="22">
        <v>20.90656802326447</v>
      </c>
      <c r="CN133" s="22">
        <v>18.029480063264469</v>
      </c>
      <c r="CO133" s="22">
        <v>19.78755343326447</v>
      </c>
      <c r="CP133" s="22">
        <v>18.335861543264471</v>
      </c>
      <c r="CQ133" s="22">
        <v>11.45623104326447</v>
      </c>
      <c r="CR133" s="22">
        <v>11.73699506326447</v>
      </c>
      <c r="CS133" s="22">
        <v>18.53824674326447</v>
      </c>
      <c r="CT133" s="22">
        <v>11.233053163264469</v>
      </c>
      <c r="CU133" s="22">
        <v>11.728434253264469</v>
      </c>
      <c r="CV133" s="22">
        <v>15.236590347726271</v>
      </c>
      <c r="CW133" s="22">
        <v>13.71545090473132</v>
      </c>
      <c r="CX133" s="22">
        <v>16.302248213453129</v>
      </c>
      <c r="CY133" s="22">
        <v>15.766850978830284</v>
      </c>
      <c r="CZ133" s="22">
        <v>9.7839741284952702</v>
      </c>
      <c r="DA133" s="22">
        <v>7.6515399719514434</v>
      </c>
      <c r="DB133" s="22">
        <v>35.204518254510866</v>
      </c>
      <c r="DC133" s="22">
        <v>10.646521193341016</v>
      </c>
      <c r="DD133" s="23">
        <v>9.5603562637506343</v>
      </c>
      <c r="DE133" s="23">
        <v>17.970145835806004</v>
      </c>
      <c r="DF133" s="22">
        <v>4.58617337</v>
      </c>
      <c r="DG133" s="22">
        <v>41.165805662165987</v>
      </c>
      <c r="DH133" s="23">
        <v>21.191942776665005</v>
      </c>
      <c r="DI133" s="23">
        <v>18.416028982206214</v>
      </c>
      <c r="DJ133" s="22">
        <v>24.075656265065795</v>
      </c>
      <c r="DK133" s="23">
        <v>75.068297442840048</v>
      </c>
      <c r="DL133" s="22">
        <v>23.350907694351509</v>
      </c>
      <c r="DM133" s="22">
        <v>30.537406014578224</v>
      </c>
      <c r="DN133" s="22">
        <v>35.033471357237907</v>
      </c>
      <c r="DO133" s="22">
        <v>16.072232463098459</v>
      </c>
      <c r="DP133" s="22">
        <v>33.345446285277887</v>
      </c>
      <c r="DQ133" s="22">
        <v>26.568448499566035</v>
      </c>
      <c r="DR133" s="22">
        <v>15.196476699999998</v>
      </c>
      <c r="DS133" s="22">
        <v>4.6228133700000003</v>
      </c>
      <c r="DT133" s="22">
        <v>8.4689689900000005</v>
      </c>
      <c r="DU133" s="24">
        <v>10.80547636</v>
      </c>
      <c r="DV133" s="24">
        <v>33.004079520000005</v>
      </c>
      <c r="DW133" s="22">
        <v>10.35944473</v>
      </c>
      <c r="DX133" s="22">
        <v>25.869412999999998</v>
      </c>
      <c r="DY133" s="22">
        <v>54.430960619999993</v>
      </c>
      <c r="DZ133" s="22">
        <v>25.945235350000001</v>
      </c>
      <c r="EA133" s="22">
        <v>18.62978605</v>
      </c>
      <c r="EB133" s="22">
        <v>10.898781679999999</v>
      </c>
      <c r="EC133" s="22">
        <v>16.620316899999999</v>
      </c>
      <c r="ED133" s="22">
        <v>3.6600183899999998</v>
      </c>
      <c r="EE133" s="22">
        <v>18.504356010000002</v>
      </c>
      <c r="EF133" s="25">
        <v>17.385160150000001</v>
      </c>
      <c r="EG133" s="25">
        <v>9.1208780000000012</v>
      </c>
      <c r="EH133" s="25">
        <v>9.5841529500000018</v>
      </c>
      <c r="EI133" s="25">
        <v>3.0897713899999997</v>
      </c>
      <c r="EJ133" s="25">
        <v>10.51974087</v>
      </c>
      <c r="EK133" s="25">
        <v>7.549991369999999</v>
      </c>
      <c r="EL133" s="25">
        <v>13.153142000000001</v>
      </c>
      <c r="EM133" s="25">
        <v>10.748380309999998</v>
      </c>
      <c r="EN133" s="25">
        <v>8.6211665499999999</v>
      </c>
      <c r="EO133" s="25">
        <v>17.923523459999998</v>
      </c>
      <c r="EP133" s="25">
        <v>8.8674745599999998</v>
      </c>
      <c r="EQ133" s="25">
        <v>7.8904595499999992</v>
      </c>
      <c r="ER133" s="25">
        <v>19.79768718</v>
      </c>
      <c r="ES133" s="25">
        <v>27.057728920000002</v>
      </c>
      <c r="ET133" s="25">
        <v>9.7848856500000014</v>
      </c>
      <c r="EU133" s="25">
        <v>19.266103059999999</v>
      </c>
      <c r="EV133" s="25">
        <v>10.67856519</v>
      </c>
      <c r="EW133" s="25">
        <v>19.025072990000002</v>
      </c>
      <c r="EX133" s="25">
        <v>17.707357880000004</v>
      </c>
      <c r="EY133" s="25">
        <v>3.4565981099999998</v>
      </c>
      <c r="EZ133" s="25">
        <v>61.081061220000002</v>
      </c>
      <c r="FA133" s="25">
        <v>18.671008010000001</v>
      </c>
      <c r="FB133" s="25">
        <v>8.7785192099999989</v>
      </c>
      <c r="FC133" s="25">
        <v>10.240094379999999</v>
      </c>
      <c r="FD133" s="25">
        <v>13.79206248</v>
      </c>
      <c r="FE133" s="25">
        <v>26.15756258</v>
      </c>
      <c r="FF133" s="25">
        <v>26.357658879999999</v>
      </c>
      <c r="FG133" s="25">
        <v>31.640662149999997</v>
      </c>
      <c r="FH133" s="25">
        <v>19.255382990000001</v>
      </c>
      <c r="FI133" s="25">
        <v>33.117542350000001</v>
      </c>
      <c r="FJ133" s="25">
        <v>25.722124519999998</v>
      </c>
      <c r="FK133" s="25">
        <v>2.7678414699999996</v>
      </c>
      <c r="FL133" s="25">
        <v>2.53067946</v>
      </c>
      <c r="FM133" s="25">
        <v>70.355811059999994</v>
      </c>
      <c r="FN133" s="25">
        <v>4.20011387</v>
      </c>
      <c r="FO133" s="25">
        <v>40.485046609999998</v>
      </c>
      <c r="FP133" s="25">
        <v>66.217434869999991</v>
      </c>
      <c r="FQ133" s="25">
        <v>20.28697996</v>
      </c>
      <c r="FR133" s="25">
        <v>23.813121290000002</v>
      </c>
      <c r="FS133" s="25">
        <v>127.76822501000001</v>
      </c>
      <c r="FT133" s="25">
        <v>4.2047805299999998</v>
      </c>
      <c r="FU133" s="25"/>
      <c r="FV133" s="25"/>
      <c r="FW133" s="25"/>
      <c r="FX133" s="25"/>
      <c r="FY133" s="5"/>
      <c r="GA133" s="26"/>
      <c r="GB133" s="26"/>
      <c r="GC133" s="26"/>
      <c r="GD133" s="26"/>
    </row>
    <row r="134" spans="1:186" s="22" customFormat="1" ht="15.75" customHeight="1">
      <c r="A134" s="21" t="s">
        <v>261</v>
      </c>
      <c r="B134" s="21" t="s">
        <v>396</v>
      </c>
      <c r="C134" s="22" t="s">
        <v>529</v>
      </c>
      <c r="AN134" s="22">
        <v>0.63525200000000004</v>
      </c>
      <c r="AO134" s="22">
        <v>0.358935</v>
      </c>
      <c r="AP134" s="22">
        <v>0.63431599999999999</v>
      </c>
      <c r="AQ134" s="22">
        <v>0.45974700000000002</v>
      </c>
      <c r="AR134" s="22">
        <v>0.52278500000000006</v>
      </c>
      <c r="AS134" s="22">
        <v>0.57920300000000002</v>
      </c>
      <c r="AT134" s="22">
        <v>0.45197823999999998</v>
      </c>
      <c r="AU134" s="22">
        <v>1.0700770307692309</v>
      </c>
      <c r="AV134" s="22">
        <v>1.59741544</v>
      </c>
      <c r="AW134" s="22">
        <v>1.2934153876923076</v>
      </c>
      <c r="AX134" s="22">
        <v>1.1529146640091115</v>
      </c>
      <c r="AY134" s="22">
        <v>1.0551608181818182</v>
      </c>
      <c r="AZ134" s="21">
        <v>0</v>
      </c>
      <c r="BA134" s="21">
        <v>0</v>
      </c>
      <c r="BB134" s="21">
        <v>0</v>
      </c>
      <c r="BC134" s="21">
        <v>0</v>
      </c>
      <c r="BD134" s="21">
        <v>0.62654748999999998</v>
      </c>
      <c r="BE134" s="21">
        <v>0</v>
      </c>
      <c r="BF134" s="21">
        <v>1.3066579299999999</v>
      </c>
      <c r="BG134" s="21">
        <v>1.34899277</v>
      </c>
      <c r="BH134" s="21">
        <v>1.3095133600000002</v>
      </c>
      <c r="BI134" s="21">
        <v>1.0120751800000001</v>
      </c>
      <c r="BJ134" s="21">
        <v>1.3082217199999997</v>
      </c>
      <c r="BK134" s="21">
        <v>0.93263323999999992</v>
      </c>
      <c r="BL134" s="22">
        <v>1.04293032</v>
      </c>
      <c r="BM134" s="22">
        <v>1.0870710800000001</v>
      </c>
      <c r="BN134" s="22">
        <v>1.3437129999999999</v>
      </c>
      <c r="BO134" s="22">
        <v>1.063259</v>
      </c>
      <c r="BP134" s="22">
        <v>1.2675862999999998</v>
      </c>
      <c r="BQ134" s="22">
        <v>1.2304293000000002</v>
      </c>
      <c r="BR134" s="22">
        <v>1.1733808099999998</v>
      </c>
      <c r="BS134" s="22">
        <v>1.38513172</v>
      </c>
      <c r="BT134" s="22">
        <v>1.2015085299999999</v>
      </c>
      <c r="BU134" s="22">
        <v>1.3025149499999999</v>
      </c>
      <c r="BV134" s="22">
        <v>1.5669260799999998</v>
      </c>
      <c r="BW134" s="22">
        <v>1.4344437199999998</v>
      </c>
      <c r="BX134" s="22">
        <v>1.8512583900000001</v>
      </c>
      <c r="BY134" s="22">
        <v>0.82809749999999993</v>
      </c>
      <c r="BZ134" s="22">
        <v>1.4891753500000002</v>
      </c>
      <c r="CA134" s="22">
        <v>1.1953985999999999</v>
      </c>
      <c r="CB134" s="22">
        <v>1.3094350100000001</v>
      </c>
      <c r="CC134" s="22">
        <v>0.95578252000000008</v>
      </c>
      <c r="CD134" s="22">
        <v>1.50419371</v>
      </c>
      <c r="CE134" s="22">
        <v>1.11139856</v>
      </c>
      <c r="CF134" s="22">
        <v>1.3796368700000001</v>
      </c>
      <c r="CG134" s="22">
        <v>1.3586984899999999</v>
      </c>
      <c r="CH134" s="22">
        <v>1.2144268999999999</v>
      </c>
      <c r="CI134" s="22">
        <v>0.95416495000000012</v>
      </c>
      <c r="CJ134" s="22">
        <v>1.7829947600000002</v>
      </c>
      <c r="CK134" s="22">
        <v>0.75857531999999994</v>
      </c>
      <c r="CL134" s="22">
        <v>1.5400969700000002</v>
      </c>
      <c r="CM134" s="22">
        <v>1.7378829200000001</v>
      </c>
      <c r="CN134" s="22">
        <v>1.1830714099999999</v>
      </c>
      <c r="CO134" s="22">
        <v>1.4432350499999997</v>
      </c>
      <c r="CP134" s="22">
        <v>1.2408150800000002</v>
      </c>
      <c r="CQ134" s="22">
        <v>1.6409614199999998</v>
      </c>
      <c r="CR134" s="22">
        <v>1.4302982600000003</v>
      </c>
      <c r="CS134" s="22">
        <v>1.98673207</v>
      </c>
      <c r="CT134" s="22">
        <v>1.4023385100000001</v>
      </c>
      <c r="CU134" s="22">
        <v>1.28360477</v>
      </c>
      <c r="CV134" s="22">
        <v>2.3076359900000001</v>
      </c>
      <c r="CW134" s="22">
        <v>1.4435452099999999</v>
      </c>
      <c r="CX134" s="22">
        <v>0.59146057000000007</v>
      </c>
      <c r="CY134" s="22">
        <v>0</v>
      </c>
      <c r="CZ134" s="22">
        <v>3.8710443400000001</v>
      </c>
      <c r="DA134" s="22">
        <v>1.17502225</v>
      </c>
      <c r="DB134" s="22">
        <v>1.3456186400000001</v>
      </c>
      <c r="DC134" s="22">
        <v>2.3175677999999995</v>
      </c>
      <c r="DD134" s="23">
        <v>1.71835933</v>
      </c>
      <c r="DE134" s="23">
        <v>2.03037249</v>
      </c>
      <c r="DF134" s="22">
        <v>2.0712362</v>
      </c>
      <c r="DG134" s="22">
        <v>1.7363872999999999</v>
      </c>
      <c r="DH134" s="23">
        <v>1.5190385499999997</v>
      </c>
      <c r="DI134" s="23">
        <v>0.98449839999999988</v>
      </c>
      <c r="DJ134" s="22">
        <v>2.0670358099999997</v>
      </c>
      <c r="DK134" s="23">
        <v>2.0555550999999999</v>
      </c>
      <c r="DL134" s="22">
        <v>1.4036536699999997</v>
      </c>
      <c r="DM134" s="22">
        <v>1.6331240999999999</v>
      </c>
      <c r="DN134" s="22">
        <v>1.5190987900000001</v>
      </c>
      <c r="DO134" s="22">
        <v>1.9931981099999998</v>
      </c>
      <c r="DP134" s="22">
        <v>1.6373028599999999</v>
      </c>
      <c r="DQ134" s="22">
        <v>1.51368104</v>
      </c>
      <c r="DR134" s="22">
        <v>2.1083893800000002</v>
      </c>
      <c r="DS134" s="22">
        <v>1.9891979500000001</v>
      </c>
      <c r="DT134" s="22">
        <v>1.9910373300000002</v>
      </c>
      <c r="DU134" s="24">
        <v>1.7239720000000003</v>
      </c>
      <c r="DV134" s="24">
        <v>2.8675895100000002</v>
      </c>
      <c r="DW134" s="22">
        <v>1.9514203699999999</v>
      </c>
      <c r="DX134" s="22">
        <v>1.76799891</v>
      </c>
      <c r="DY134" s="22">
        <v>5.3517340600000001</v>
      </c>
      <c r="DZ134" s="22">
        <v>1.95837949</v>
      </c>
      <c r="EA134" s="22">
        <v>1.3646004999999999</v>
      </c>
      <c r="EB134" s="22">
        <v>1.3374900199999997</v>
      </c>
      <c r="EC134" s="22">
        <v>2.4141544400000003</v>
      </c>
      <c r="ED134" s="22">
        <v>6.2563296800000012</v>
      </c>
      <c r="EE134" s="22">
        <v>2.9284527900000001</v>
      </c>
      <c r="EF134" s="25">
        <v>1.8051893800000001</v>
      </c>
      <c r="EG134" s="25">
        <v>2.6801363600000001</v>
      </c>
      <c r="EH134" s="25">
        <v>2.6193942699999995</v>
      </c>
      <c r="EI134" s="25">
        <v>3.6259910000000009</v>
      </c>
      <c r="EJ134" s="25">
        <v>3.6846699499999995</v>
      </c>
      <c r="EK134" s="25">
        <v>2.65331333</v>
      </c>
      <c r="EL134" s="25">
        <v>3.2017963600000003</v>
      </c>
      <c r="EM134" s="25">
        <v>2.7118176300000005</v>
      </c>
      <c r="EN134" s="25">
        <v>2.63651445</v>
      </c>
      <c r="EO134" s="25">
        <v>3.4508374499999999</v>
      </c>
      <c r="EP134" s="25">
        <v>3.9896808999999993</v>
      </c>
      <c r="EQ134" s="25">
        <v>3.7982383</v>
      </c>
      <c r="ER134" s="25">
        <v>3.26346208</v>
      </c>
      <c r="ES134" s="25">
        <v>3.6949348400000002</v>
      </c>
      <c r="ET134" s="25">
        <v>3.3423667199999998</v>
      </c>
      <c r="EU134" s="25">
        <v>3.1341980800000004</v>
      </c>
      <c r="EV134" s="25">
        <v>4.6977878400000002</v>
      </c>
      <c r="EW134" s="25">
        <v>3.4782008600000003</v>
      </c>
      <c r="EX134" s="25">
        <v>3.9531868700000001</v>
      </c>
      <c r="EY134" s="25">
        <v>3.5801045499999997</v>
      </c>
      <c r="EZ134" s="25">
        <v>4.0855033399999998</v>
      </c>
      <c r="FA134" s="25">
        <v>3.7841962899999997</v>
      </c>
      <c r="FB134" s="25">
        <v>3.3748954100000002</v>
      </c>
      <c r="FC134" s="25">
        <v>3.24190581</v>
      </c>
      <c r="FD134" s="25">
        <v>2.8877934399999998</v>
      </c>
      <c r="FE134" s="25">
        <v>2.0047932999999998</v>
      </c>
      <c r="FF134" s="25">
        <v>2.6443965999999999</v>
      </c>
      <c r="FG134" s="25">
        <v>1.8269421600000002</v>
      </c>
      <c r="FH134" s="25">
        <v>2.0924775199999996</v>
      </c>
      <c r="FI134" s="25">
        <v>1.0601353899999999</v>
      </c>
      <c r="FJ134" s="25">
        <v>2.9943000899999999</v>
      </c>
      <c r="FK134" s="25">
        <v>2.0772573000000003</v>
      </c>
      <c r="FL134" s="25">
        <v>3.3001388999999999</v>
      </c>
      <c r="FM134" s="25">
        <v>4.0840159500000004</v>
      </c>
      <c r="FN134" s="25">
        <v>2.8907235699999996</v>
      </c>
      <c r="FO134" s="25">
        <v>7.7587175899999998</v>
      </c>
      <c r="FP134" s="25">
        <v>6.1799740500000002</v>
      </c>
      <c r="FQ134" s="25">
        <v>5.3495570199999998</v>
      </c>
      <c r="FR134" s="25">
        <v>5.3449655699999994</v>
      </c>
      <c r="FS134" s="25">
        <v>5.6369266899999992</v>
      </c>
      <c r="FT134" s="25">
        <v>5.3030775900000009</v>
      </c>
      <c r="FU134" s="25"/>
      <c r="FV134" s="25"/>
      <c r="FW134" s="25"/>
      <c r="FX134" s="25"/>
      <c r="FY134" s="5"/>
      <c r="GA134" s="26"/>
      <c r="GB134" s="26"/>
      <c r="GC134" s="26"/>
      <c r="GD134" s="26"/>
    </row>
    <row r="135" spans="1:186" s="22" customFormat="1" ht="15.75" customHeight="1">
      <c r="A135" s="21" t="s">
        <v>262</v>
      </c>
      <c r="B135" s="21" t="s">
        <v>351</v>
      </c>
      <c r="C135" s="22" t="s">
        <v>530</v>
      </c>
      <c r="D135" s="22">
        <v>15.788354999999999</v>
      </c>
      <c r="E135" s="22">
        <v>127.62623499999999</v>
      </c>
      <c r="F135" s="22">
        <v>24.370137</v>
      </c>
      <c r="G135" s="22">
        <v>51.232147999999995</v>
      </c>
      <c r="H135" s="22">
        <v>146.769239</v>
      </c>
      <c r="I135" s="22">
        <v>67.799648000000005</v>
      </c>
      <c r="J135" s="22">
        <v>143.51676600000002</v>
      </c>
      <c r="K135" s="22">
        <v>169.752985</v>
      </c>
      <c r="L135" s="22">
        <v>44.444274</v>
      </c>
      <c r="M135" s="22">
        <v>115.14171400000001</v>
      </c>
      <c r="N135" s="22">
        <v>49.86636</v>
      </c>
      <c r="O135" s="22">
        <v>56.077273000000005</v>
      </c>
      <c r="P135" s="22">
        <v>118.70176400000001</v>
      </c>
      <c r="Q135" s="22">
        <v>8.0762300000000007</v>
      </c>
      <c r="R135" s="22">
        <v>6.6005660000000006</v>
      </c>
      <c r="S135" s="22">
        <v>33.585667999999998</v>
      </c>
      <c r="T135" s="22">
        <v>124.34896000000001</v>
      </c>
      <c r="U135" s="22">
        <v>20.620001999999999</v>
      </c>
      <c r="V135" s="22">
        <v>104.079002</v>
      </c>
      <c r="W135" s="22">
        <v>122.81186299999999</v>
      </c>
      <c r="X135" s="22">
        <v>112.113894</v>
      </c>
      <c r="Y135" s="22">
        <v>267.78249900000003</v>
      </c>
      <c r="Z135" s="22">
        <v>20.783255</v>
      </c>
      <c r="AA135" s="22">
        <v>33.428821999999997</v>
      </c>
      <c r="AB135" s="22">
        <v>63.800548999999997</v>
      </c>
      <c r="AC135" s="22">
        <v>56.433645999999996</v>
      </c>
      <c r="AD135" s="22">
        <v>25.637024999999998</v>
      </c>
      <c r="AE135" s="22">
        <v>49.206071999999999</v>
      </c>
      <c r="AF135" s="22">
        <v>96.275723999999997</v>
      </c>
      <c r="AG135" s="22">
        <v>32.884354000000002</v>
      </c>
      <c r="AH135" s="22">
        <v>62.909830999999997</v>
      </c>
      <c r="AI135" s="22">
        <v>52.442686890000004</v>
      </c>
      <c r="AJ135" s="22">
        <v>28.242888110000003</v>
      </c>
      <c r="AK135" s="22">
        <v>29.902625</v>
      </c>
      <c r="AL135" s="22">
        <v>48.386285000000001</v>
      </c>
      <c r="AM135" s="22">
        <v>79.540210999999999</v>
      </c>
      <c r="AN135" s="22">
        <v>20.526218</v>
      </c>
      <c r="AO135" s="22">
        <v>1.4148069999999999</v>
      </c>
      <c r="AP135" s="22">
        <v>9.865945</v>
      </c>
      <c r="AQ135" s="22">
        <v>26.186076</v>
      </c>
      <c r="AR135" s="22">
        <v>43.494720000000001</v>
      </c>
      <c r="AS135" s="22">
        <v>30.217106999999999</v>
      </c>
      <c r="AT135" s="22">
        <v>61.833669999999998</v>
      </c>
      <c r="AU135" s="22">
        <v>15.770868999999999</v>
      </c>
      <c r="AV135" s="22">
        <v>28.429254109999999</v>
      </c>
      <c r="AW135" s="22">
        <v>35.672564000000001</v>
      </c>
      <c r="AX135" s="22">
        <v>2.9975710000000002</v>
      </c>
      <c r="AY135" s="22">
        <v>44.017012999999999</v>
      </c>
      <c r="AZ135" s="22">
        <v>6.027069</v>
      </c>
      <c r="BA135" s="22">
        <v>3.4062190600000002</v>
      </c>
      <c r="BB135" s="22">
        <v>7.1693085200000004</v>
      </c>
      <c r="BC135" s="22">
        <v>31.267033000000001</v>
      </c>
      <c r="BD135" s="22">
        <v>8.43614</v>
      </c>
      <c r="BE135" s="22">
        <v>12.090624999999999</v>
      </c>
      <c r="BF135" s="22">
        <v>52.490519999999997</v>
      </c>
      <c r="BG135" s="22">
        <v>8.1491559999999996</v>
      </c>
      <c r="BH135" s="22">
        <v>74.045488000000006</v>
      </c>
      <c r="BI135" s="22">
        <v>30.507691000000001</v>
      </c>
      <c r="BJ135" s="22">
        <v>0.63025299999999995</v>
      </c>
      <c r="BK135" s="22">
        <v>37.986545999999997</v>
      </c>
      <c r="BL135" s="22">
        <v>45.317870360000001</v>
      </c>
      <c r="BM135" s="22">
        <v>0.99780524000000004</v>
      </c>
      <c r="BN135" s="22">
        <v>16.454531149999998</v>
      </c>
      <c r="BO135" s="22">
        <v>83.537329</v>
      </c>
      <c r="BP135" s="22">
        <v>42.44961541</v>
      </c>
      <c r="BQ135" s="22">
        <v>110.8147995166471</v>
      </c>
      <c r="BR135" s="22">
        <v>73.612364766251588</v>
      </c>
      <c r="BS135" s="22">
        <v>73.130261473983268</v>
      </c>
      <c r="BT135" s="22">
        <v>110.77593666030916</v>
      </c>
      <c r="BU135" s="22">
        <v>58.827175774264461</v>
      </c>
      <c r="BV135" s="22">
        <v>65.747283176854566</v>
      </c>
      <c r="BW135" s="22">
        <v>170.01473377956481</v>
      </c>
      <c r="BX135" s="22">
        <v>37.814963502820966</v>
      </c>
      <c r="BY135" s="22">
        <v>18.938836327225733</v>
      </c>
      <c r="BZ135" s="22">
        <v>34.057532084108345</v>
      </c>
      <c r="CA135" s="22">
        <v>146.5217578495419</v>
      </c>
      <c r="CB135" s="22">
        <v>73.596212101403268</v>
      </c>
      <c r="CC135" s="22">
        <v>52.717688300003751</v>
      </c>
      <c r="CD135" s="22">
        <v>216.61922436716819</v>
      </c>
      <c r="CE135" s="22">
        <v>79.311347563829017</v>
      </c>
      <c r="CF135" s="22">
        <v>129.07919608116046</v>
      </c>
      <c r="CG135" s="22">
        <v>158.57836591965184</v>
      </c>
      <c r="CH135" s="22">
        <v>110.38703394048025</v>
      </c>
      <c r="CI135" s="22">
        <v>30.228196185734948</v>
      </c>
      <c r="CJ135" s="22">
        <v>95.330349936645007</v>
      </c>
      <c r="CK135" s="22">
        <v>56.48551756164499</v>
      </c>
      <c r="CL135" s="22">
        <v>74.053411721644991</v>
      </c>
      <c r="CM135" s="22">
        <v>155.03990617164499</v>
      </c>
      <c r="CN135" s="22">
        <v>97.986832026645004</v>
      </c>
      <c r="CO135" s="22">
        <v>147.51865689664498</v>
      </c>
      <c r="CP135" s="22">
        <v>157.25280321664496</v>
      </c>
      <c r="CQ135" s="22">
        <v>61.810437126644992</v>
      </c>
      <c r="CR135" s="22">
        <v>37.530925250300974</v>
      </c>
      <c r="CS135" s="22">
        <v>53.574712970300972</v>
      </c>
      <c r="CT135" s="22">
        <v>7.1866419953009739</v>
      </c>
      <c r="CU135" s="22">
        <v>3.9238439953009738</v>
      </c>
      <c r="CV135" s="22">
        <v>102.81654051204291</v>
      </c>
      <c r="CW135" s="22">
        <v>85.652358764388055</v>
      </c>
      <c r="CX135" s="22">
        <v>101.56194002269888</v>
      </c>
      <c r="CY135" s="22">
        <v>113.390827462685</v>
      </c>
      <c r="CZ135" s="22">
        <v>40.726756322127628</v>
      </c>
      <c r="DA135" s="22">
        <v>35.748061016198122</v>
      </c>
      <c r="DB135" s="22">
        <v>195.19677068829088</v>
      </c>
      <c r="DC135" s="22">
        <v>55.443950996207406</v>
      </c>
      <c r="DD135" s="23">
        <v>48.503504266868745</v>
      </c>
      <c r="DE135" s="23">
        <v>301.44033282568614</v>
      </c>
      <c r="DF135" s="22">
        <v>36.646531950000004</v>
      </c>
      <c r="DG135" s="22">
        <v>448.10365724553992</v>
      </c>
      <c r="DH135" s="23">
        <v>168.88881539668233</v>
      </c>
      <c r="DI135" s="23">
        <v>115.38028223875942</v>
      </c>
      <c r="DJ135" s="22">
        <v>540.87904992564131</v>
      </c>
      <c r="DK135" s="23">
        <v>788.68257821615873</v>
      </c>
      <c r="DL135" s="22">
        <v>331.54925141052661</v>
      </c>
      <c r="DM135" s="22">
        <v>415.51364633208669</v>
      </c>
      <c r="DN135" s="22">
        <v>618.08947034794085</v>
      </c>
      <c r="DO135" s="22">
        <v>204.01291843023111</v>
      </c>
      <c r="DP135" s="22">
        <v>516.80688329183977</v>
      </c>
      <c r="DQ135" s="22">
        <v>547.4014907193299</v>
      </c>
      <c r="DR135" s="22">
        <v>342.72086258120254</v>
      </c>
      <c r="DS135" s="22">
        <v>536.83101535982871</v>
      </c>
      <c r="DT135" s="22">
        <v>195.31925816124644</v>
      </c>
      <c r="DU135" s="24">
        <v>157.50840396992362</v>
      </c>
      <c r="DV135" s="24">
        <v>598.26791839358373</v>
      </c>
      <c r="DW135" s="22">
        <v>214.04023817128228</v>
      </c>
      <c r="DX135" s="22">
        <v>254.15304224513972</v>
      </c>
      <c r="DY135" s="22">
        <v>1353.4142127316527</v>
      </c>
      <c r="DZ135" s="22">
        <v>625.36875674796681</v>
      </c>
      <c r="EA135" s="22">
        <v>452.60681455587337</v>
      </c>
      <c r="EB135" s="22">
        <v>482.41354326361994</v>
      </c>
      <c r="EC135" s="22">
        <v>642.87468841699524</v>
      </c>
      <c r="ED135" s="22">
        <v>428.88332682754435</v>
      </c>
      <c r="EE135" s="22">
        <v>821.99745847477629</v>
      </c>
      <c r="EF135" s="25">
        <v>430.73297340403087</v>
      </c>
      <c r="EG135" s="25">
        <v>219.86022119644085</v>
      </c>
      <c r="EH135" s="25">
        <v>749.77805050783536</v>
      </c>
      <c r="EI135" s="25">
        <v>508.38742507801425</v>
      </c>
      <c r="EJ135" s="25">
        <v>447.09683206919453</v>
      </c>
      <c r="EK135" s="25">
        <v>849.66248823843875</v>
      </c>
      <c r="EL135" s="25">
        <v>763.02231131750409</v>
      </c>
      <c r="EM135" s="25">
        <v>776.33086049328108</v>
      </c>
      <c r="EN135" s="25">
        <v>496.01412030991503</v>
      </c>
      <c r="EO135" s="25">
        <v>654.43130442963115</v>
      </c>
      <c r="EP135" s="25">
        <v>468.63585594345653</v>
      </c>
      <c r="EQ135" s="25">
        <v>751.59372542062101</v>
      </c>
      <c r="ER135" s="25">
        <v>429.99165372200912</v>
      </c>
      <c r="ES135" s="25">
        <v>498.89774179580962</v>
      </c>
      <c r="ET135" s="25">
        <v>775.28757978135468</v>
      </c>
      <c r="EU135" s="25">
        <v>853.2509373520827</v>
      </c>
      <c r="EV135" s="25">
        <v>472.70653828464145</v>
      </c>
      <c r="EW135" s="25">
        <v>962.65476251880159</v>
      </c>
      <c r="EX135" s="25">
        <v>1068.1821255991699</v>
      </c>
      <c r="EY135" s="25">
        <v>310.55319957436683</v>
      </c>
      <c r="EZ135" s="25">
        <v>378.04290433824667</v>
      </c>
      <c r="FA135" s="25">
        <v>743.80510650841279</v>
      </c>
      <c r="FB135" s="25">
        <v>431.26382326793635</v>
      </c>
      <c r="FC135" s="25">
        <v>763.67978550329792</v>
      </c>
      <c r="FD135" s="25">
        <v>534.11085018777248</v>
      </c>
      <c r="FE135" s="25">
        <v>336.05834641733338</v>
      </c>
      <c r="FF135" s="25">
        <v>431.56754522388593</v>
      </c>
      <c r="FG135" s="25">
        <v>716.52230898112248</v>
      </c>
      <c r="FH135" s="25">
        <v>338.47470847959391</v>
      </c>
      <c r="FI135" s="25">
        <v>1191.7597058431277</v>
      </c>
      <c r="FJ135" s="25">
        <v>1551.3458693600633</v>
      </c>
      <c r="FK135" s="25">
        <v>405.83124814459597</v>
      </c>
      <c r="FL135" s="25">
        <v>712.67215251556138</v>
      </c>
      <c r="FM135" s="25">
        <v>1659.5904901508991</v>
      </c>
      <c r="FN135" s="25">
        <v>393.05808270080257</v>
      </c>
      <c r="FO135" s="25">
        <v>569.58317863016623</v>
      </c>
      <c r="FP135" s="25">
        <v>762.17956602665504</v>
      </c>
      <c r="FQ135" s="25">
        <v>349.25304108346188</v>
      </c>
      <c r="FR135" s="25">
        <v>706.19945005644684</v>
      </c>
      <c r="FS135" s="25">
        <v>3657.6510274532561</v>
      </c>
      <c r="FT135" s="25">
        <v>427.55128961817439</v>
      </c>
      <c r="FU135" s="25"/>
      <c r="FV135" s="25"/>
      <c r="FW135" s="25"/>
      <c r="FX135" s="25"/>
      <c r="FY135" s="5"/>
      <c r="GA135" s="26"/>
      <c r="GB135" s="26"/>
      <c r="GC135" s="26"/>
      <c r="GD135" s="26"/>
    </row>
    <row r="136" spans="1:186" s="22" customFormat="1" ht="15.75" customHeight="1">
      <c r="A136" s="21" t="s">
        <v>263</v>
      </c>
      <c r="B136" s="22" t="s">
        <v>139</v>
      </c>
      <c r="C136" s="22" t="s">
        <v>531</v>
      </c>
      <c r="D136" s="22">
        <v>13.792890999999999</v>
      </c>
      <c r="E136" s="22">
        <v>128.189392</v>
      </c>
      <c r="F136" s="22">
        <v>24.437580000000001</v>
      </c>
      <c r="G136" s="22">
        <v>45.348078999999998</v>
      </c>
      <c r="H136" s="22">
        <v>143.67569399999999</v>
      </c>
      <c r="I136" s="22">
        <v>60.123890000000003</v>
      </c>
      <c r="J136" s="22">
        <v>139.66731200000001</v>
      </c>
      <c r="K136" s="22">
        <v>167.72140400000001</v>
      </c>
      <c r="L136" s="22">
        <v>44.200592999999998</v>
      </c>
      <c r="M136" s="22">
        <v>44.706758000000001</v>
      </c>
      <c r="N136" s="22">
        <v>49.646321999999998</v>
      </c>
      <c r="O136" s="22">
        <v>40.052593000000002</v>
      </c>
      <c r="P136" s="22">
        <v>98.748607000000007</v>
      </c>
      <c r="Q136" s="22">
        <v>2.5067699999999999</v>
      </c>
      <c r="R136" s="22">
        <v>5.5779490000000003</v>
      </c>
      <c r="S136" s="22">
        <v>26.520019999999999</v>
      </c>
      <c r="T136" s="22">
        <v>119.58175</v>
      </c>
      <c r="U136" s="22">
        <v>18.401741999999999</v>
      </c>
      <c r="V136" s="22">
        <v>100.400052</v>
      </c>
      <c r="W136" s="22">
        <v>113.938464</v>
      </c>
      <c r="X136" s="22">
        <v>111.922342</v>
      </c>
      <c r="Y136" s="22">
        <v>101.855541</v>
      </c>
      <c r="Z136" s="22">
        <v>18.276719</v>
      </c>
      <c r="AA136" s="22">
        <v>29.65672</v>
      </c>
      <c r="AB136" s="22">
        <v>63.165712999999997</v>
      </c>
      <c r="AC136" s="22">
        <v>55.629523999999996</v>
      </c>
      <c r="AD136" s="22">
        <v>23.648938999999999</v>
      </c>
      <c r="AE136" s="22">
        <v>41.891480999999999</v>
      </c>
      <c r="AF136" s="22">
        <v>91.461382</v>
      </c>
      <c r="AG136" s="22">
        <v>30.350861999999999</v>
      </c>
      <c r="AH136" s="22">
        <v>45.554860999999995</v>
      </c>
      <c r="AI136" s="22">
        <v>52.442686890000004</v>
      </c>
      <c r="AJ136" s="22">
        <v>28.242888110000003</v>
      </c>
      <c r="AK136" s="22">
        <v>29.902625</v>
      </c>
      <c r="AL136" s="22">
        <v>48.371199000000004</v>
      </c>
      <c r="AM136" s="22">
        <v>79.540210999999999</v>
      </c>
      <c r="AN136" s="22">
        <v>20.526218</v>
      </c>
      <c r="AO136" s="22">
        <v>1.4148069999999999</v>
      </c>
      <c r="AP136" s="22">
        <v>9.865945</v>
      </c>
      <c r="AQ136" s="22">
        <v>26.186076</v>
      </c>
      <c r="AR136" s="22">
        <v>43.494720000000001</v>
      </c>
      <c r="AS136" s="22">
        <v>30.217106999999999</v>
      </c>
      <c r="AT136" s="22">
        <v>61.833669999999998</v>
      </c>
      <c r="AU136" s="22">
        <v>15.770868999999999</v>
      </c>
      <c r="AV136" s="22">
        <v>28.429254109999999</v>
      </c>
      <c r="AW136" s="22">
        <v>35.672564000000001</v>
      </c>
      <c r="AX136" s="22">
        <v>2.9975710000000002</v>
      </c>
      <c r="AY136" s="22">
        <v>44.017012999999999</v>
      </c>
      <c r="AZ136" s="22">
        <v>6.027069</v>
      </c>
      <c r="BA136" s="22">
        <v>3.4062190600000002</v>
      </c>
      <c r="BB136" s="22">
        <v>7.1693085200000004</v>
      </c>
      <c r="BC136" s="22">
        <v>31.267033000000001</v>
      </c>
      <c r="BD136" s="22">
        <v>8.43614</v>
      </c>
      <c r="BE136" s="22">
        <v>12.090624999999999</v>
      </c>
      <c r="BF136" s="22">
        <v>52.490519999999997</v>
      </c>
      <c r="BG136" s="22">
        <v>8.1491559999999996</v>
      </c>
      <c r="BH136" s="22">
        <v>74.045488000000006</v>
      </c>
      <c r="BI136" s="22">
        <v>30.507691000000001</v>
      </c>
      <c r="BJ136" s="22">
        <v>0.63025299999999995</v>
      </c>
      <c r="BK136" s="22">
        <v>37.986545999999997</v>
      </c>
      <c r="DD136" s="23"/>
      <c r="DE136" s="23"/>
      <c r="DH136" s="23"/>
      <c r="DI136" s="23"/>
      <c r="DK136" s="23"/>
      <c r="DU136" s="24"/>
      <c r="DV136" s="24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FY136" s="5"/>
    </row>
    <row r="137" spans="1:186" s="22" customFormat="1" ht="15.75" customHeight="1">
      <c r="A137" s="21" t="s">
        <v>264</v>
      </c>
      <c r="B137" s="22" t="s">
        <v>140</v>
      </c>
      <c r="C137" s="22" t="s">
        <v>532</v>
      </c>
      <c r="D137" s="22">
        <v>1.9954639999999999</v>
      </c>
      <c r="E137" s="22">
        <v>-0.56315700000000002</v>
      </c>
      <c r="F137" s="22">
        <v>-6.7443000000000003E-2</v>
      </c>
      <c r="G137" s="22">
        <v>5.8840690000000002</v>
      </c>
      <c r="H137" s="22">
        <v>3.0935450000000002</v>
      </c>
      <c r="I137" s="22">
        <v>7.6757580000000001</v>
      </c>
      <c r="J137" s="22">
        <v>3.8494540000000002</v>
      </c>
      <c r="K137" s="22">
        <v>2.0315810000000001</v>
      </c>
      <c r="L137" s="22">
        <v>0.24368100000000001</v>
      </c>
      <c r="M137" s="22">
        <v>70.434956</v>
      </c>
      <c r="N137" s="22">
        <v>0.22003800000000001</v>
      </c>
      <c r="O137" s="22">
        <v>16.02468</v>
      </c>
      <c r="P137" s="22">
        <v>19.953157000000001</v>
      </c>
      <c r="Q137" s="22">
        <v>5.5694600000000003</v>
      </c>
      <c r="R137" s="22">
        <v>1.0226170000000001</v>
      </c>
      <c r="S137" s="22">
        <v>7.0656480000000004</v>
      </c>
      <c r="T137" s="22">
        <v>4.7672100000000004</v>
      </c>
      <c r="U137" s="22">
        <v>2.2182599999999999</v>
      </c>
      <c r="V137" s="22">
        <v>3.6789499999999999</v>
      </c>
      <c r="W137" s="22">
        <v>8.8733989999999991</v>
      </c>
      <c r="X137" s="22">
        <v>0.191552</v>
      </c>
      <c r="Y137" s="22">
        <v>165.92695800000001</v>
      </c>
      <c r="Z137" s="22">
        <v>2.5065360000000001</v>
      </c>
      <c r="AA137" s="22">
        <v>3.7721019999999998</v>
      </c>
      <c r="AB137" s="22">
        <v>0.63483599999999996</v>
      </c>
      <c r="AC137" s="22">
        <v>0.804122</v>
      </c>
      <c r="AD137" s="22">
        <v>1.988086</v>
      </c>
      <c r="AE137" s="22">
        <v>7.3145910000000001</v>
      </c>
      <c r="AF137" s="22">
        <v>4.8143419999999999</v>
      </c>
      <c r="AG137" s="22">
        <v>2.5334919999999999</v>
      </c>
      <c r="AH137" s="22">
        <v>17.354970000000002</v>
      </c>
      <c r="AI137" s="22">
        <v>0</v>
      </c>
      <c r="AJ137" s="22">
        <v>0</v>
      </c>
      <c r="AK137" s="22">
        <v>0</v>
      </c>
      <c r="AL137" s="22">
        <v>1.5085999999999999E-2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DD137" s="23"/>
      <c r="DE137" s="23"/>
      <c r="DH137" s="23"/>
      <c r="DI137" s="23"/>
      <c r="DK137" s="23"/>
      <c r="DU137" s="24"/>
      <c r="DV137" s="24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FY137" s="5"/>
    </row>
    <row r="138" spans="1:186" s="22" customFormat="1" ht="15.75" customHeight="1">
      <c r="A138" s="21" t="s">
        <v>265</v>
      </c>
      <c r="B138" s="21" t="s">
        <v>141</v>
      </c>
      <c r="C138" s="22" t="s">
        <v>533</v>
      </c>
      <c r="AZ138" s="21"/>
      <c r="BA138" s="21"/>
      <c r="BB138" s="21"/>
      <c r="BC138" s="21"/>
      <c r="BD138" s="21"/>
      <c r="BE138" s="21"/>
      <c r="BF138" s="21"/>
      <c r="BG138" s="21"/>
      <c r="BH138" s="21"/>
      <c r="DD138" s="23"/>
      <c r="DE138" s="23"/>
      <c r="DH138" s="23"/>
      <c r="DI138" s="23"/>
      <c r="DK138" s="23"/>
      <c r="DU138" s="24"/>
      <c r="DV138" s="24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FY138" s="5"/>
    </row>
    <row r="139" spans="1:186" s="22" customFormat="1" ht="15.75" customHeight="1">
      <c r="A139" s="21" t="s">
        <v>266</v>
      </c>
      <c r="B139" s="21" t="s">
        <v>142</v>
      </c>
      <c r="C139" s="22" t="s">
        <v>534</v>
      </c>
      <c r="D139" s="22">
        <v>28.211334999999998</v>
      </c>
      <c r="E139" s="22">
        <v>50.543233999999998</v>
      </c>
      <c r="F139" s="22">
        <v>34.863737</v>
      </c>
      <c r="G139" s="22">
        <v>21.621258999999998</v>
      </c>
      <c r="H139" s="22">
        <v>50.975052000000005</v>
      </c>
      <c r="I139" s="22">
        <v>34.621735000000001</v>
      </c>
      <c r="J139" s="22">
        <v>33.450214000000003</v>
      </c>
      <c r="K139" s="22">
        <v>26.790329</v>
      </c>
      <c r="L139" s="22">
        <v>48.137633999999998</v>
      </c>
      <c r="M139" s="22">
        <v>33.772103000000001</v>
      </c>
      <c r="N139" s="22">
        <v>37.694980999999999</v>
      </c>
      <c r="O139" s="22">
        <v>37.141517999999998</v>
      </c>
      <c r="P139" s="22">
        <v>37.365217000000001</v>
      </c>
      <c r="Q139" s="22">
        <v>38.727567999999998</v>
      </c>
      <c r="R139" s="22">
        <v>44.645538999999999</v>
      </c>
      <c r="S139" s="22">
        <v>28.728729000000001</v>
      </c>
      <c r="T139" s="22">
        <v>66.232201000000003</v>
      </c>
      <c r="U139" s="22">
        <v>42.685288999999997</v>
      </c>
      <c r="V139" s="22">
        <v>41.955387999999999</v>
      </c>
      <c r="W139" s="22">
        <v>44.050117</v>
      </c>
      <c r="X139" s="22">
        <v>39.383690999999999</v>
      </c>
      <c r="Y139" s="22">
        <v>35.007418000000001</v>
      </c>
      <c r="Z139" s="22">
        <v>55.206896</v>
      </c>
      <c r="AA139" s="22">
        <v>30.155705000000005</v>
      </c>
      <c r="AB139" s="22">
        <v>56.487656000000001</v>
      </c>
      <c r="AC139" s="22">
        <v>65.616</v>
      </c>
      <c r="AD139" s="22">
        <v>48.241339000000004</v>
      </c>
      <c r="AE139" s="22">
        <v>27.158871999999999</v>
      </c>
      <c r="AF139" s="22">
        <v>71.492051000000004</v>
      </c>
      <c r="AG139" s="22">
        <v>53.465350999999998</v>
      </c>
      <c r="AH139" s="22">
        <v>46.825890000000001</v>
      </c>
      <c r="AI139" s="22">
        <v>51.948297480000001</v>
      </c>
      <c r="AJ139" s="22">
        <v>39.861499999999999</v>
      </c>
      <c r="AK139" s="22">
        <v>47.887374000000001</v>
      </c>
      <c r="AL139" s="22">
        <v>45.759934999999999</v>
      </c>
      <c r="AM139" s="22">
        <v>32.842244000000001</v>
      </c>
      <c r="AN139" s="22">
        <v>86.105615999999998</v>
      </c>
      <c r="AO139" s="22">
        <v>45.436242999999997</v>
      </c>
      <c r="AP139" s="22">
        <v>58.800516000000002</v>
      </c>
      <c r="AQ139" s="22">
        <v>27.530118999999999</v>
      </c>
      <c r="AR139" s="22">
        <v>35.954461000000002</v>
      </c>
      <c r="AS139" s="22">
        <v>85.246701999999999</v>
      </c>
      <c r="AT139" s="22">
        <v>49.855808999999994</v>
      </c>
      <c r="AU139" s="22">
        <v>56.847292000000003</v>
      </c>
      <c r="AV139" s="22">
        <v>63.197763379999998</v>
      </c>
      <c r="AW139" s="22">
        <v>52.897790999999998</v>
      </c>
      <c r="AX139" s="22">
        <v>45.623586000000003</v>
      </c>
      <c r="AY139" s="22">
        <v>50.497515</v>
      </c>
      <c r="AZ139" s="21">
        <v>59.770331179999999</v>
      </c>
      <c r="BA139" s="21">
        <v>61.89028399</v>
      </c>
      <c r="BB139" s="21">
        <v>51.204628419999999</v>
      </c>
      <c r="BC139" s="21">
        <v>33.252991999999999</v>
      </c>
      <c r="BD139" s="21">
        <v>68.147361000000004</v>
      </c>
      <c r="BE139" s="21">
        <v>54.539436000000002</v>
      </c>
      <c r="BF139" s="21">
        <v>76.262863999999993</v>
      </c>
      <c r="BG139" s="21">
        <v>43.848377999999997</v>
      </c>
      <c r="BH139" s="21">
        <v>105.205607</v>
      </c>
      <c r="BI139" s="22">
        <v>68.737257</v>
      </c>
      <c r="BJ139" s="22">
        <v>41.448715</v>
      </c>
      <c r="BK139" s="22">
        <v>89.622191000000001</v>
      </c>
      <c r="BL139" s="22">
        <v>62.685138999999999</v>
      </c>
      <c r="BM139" s="22">
        <v>74.570682869999999</v>
      </c>
      <c r="BN139" s="22">
        <v>95.748869659999997</v>
      </c>
      <c r="BO139" s="22">
        <v>32.520560000000003</v>
      </c>
      <c r="BP139" s="22">
        <v>33.174422999999997</v>
      </c>
      <c r="BQ139" s="22">
        <v>95.305670019999994</v>
      </c>
      <c r="BR139" s="22">
        <v>23.760288799999998</v>
      </c>
      <c r="BS139" s="22">
        <v>57.453684000000003</v>
      </c>
      <c r="BT139" s="22">
        <v>43.625445740000004</v>
      </c>
      <c r="BU139" s="22">
        <v>67.823356000000004</v>
      </c>
      <c r="BV139" s="22">
        <v>111.94240415</v>
      </c>
      <c r="BW139" s="22">
        <v>60.740485640000003</v>
      </c>
      <c r="BX139" s="22">
        <v>69.094036329999994</v>
      </c>
      <c r="BY139" s="22">
        <v>65.732287839999998</v>
      </c>
      <c r="BZ139" s="22">
        <v>65.328362569999996</v>
      </c>
      <c r="CA139" s="22">
        <v>61.778486970000003</v>
      </c>
      <c r="CB139" s="22">
        <v>54.573709289999996</v>
      </c>
      <c r="CC139" s="22">
        <v>26.00339718</v>
      </c>
      <c r="CD139" s="22">
        <v>34.541357640000001</v>
      </c>
      <c r="CE139" s="22">
        <v>70.064387890000006</v>
      </c>
      <c r="CF139" s="22">
        <v>70.846832020000008</v>
      </c>
      <c r="CG139" s="22">
        <v>404.51848699999999</v>
      </c>
      <c r="CH139" s="22">
        <v>85.471315520000005</v>
      </c>
      <c r="CI139" s="22">
        <v>30.228927999999996</v>
      </c>
      <c r="CJ139" s="22">
        <v>167.73070843172005</v>
      </c>
      <c r="CK139" s="22">
        <v>95.814092263000006</v>
      </c>
      <c r="CL139" s="22">
        <v>116.25330396899999</v>
      </c>
      <c r="CM139" s="22">
        <v>109.26190497100001</v>
      </c>
      <c r="CN139" s="22">
        <v>144.28833840423999</v>
      </c>
      <c r="CO139" s="22">
        <v>113.97803996651999</v>
      </c>
      <c r="CP139" s="22">
        <v>129.64158493799999</v>
      </c>
      <c r="CQ139" s="22">
        <v>130.16883860199999</v>
      </c>
      <c r="CR139" s="22">
        <v>167.03583907932</v>
      </c>
      <c r="CS139" s="22">
        <v>119.91833926148001</v>
      </c>
      <c r="CT139" s="22">
        <v>68.967160355879997</v>
      </c>
      <c r="CU139" s="22">
        <v>68.546735186599989</v>
      </c>
      <c r="CV139" s="22">
        <v>112.19229503999999</v>
      </c>
      <c r="CW139" s="22">
        <v>112.82047994</v>
      </c>
      <c r="CX139" s="22">
        <v>82.619752359999993</v>
      </c>
      <c r="CY139" s="22">
        <v>74.482962919999991</v>
      </c>
      <c r="CZ139" s="22">
        <v>102.46615652</v>
      </c>
      <c r="DA139" s="22">
        <v>87.043901610000006</v>
      </c>
      <c r="DB139" s="22">
        <v>90.465876650000013</v>
      </c>
      <c r="DC139" s="22">
        <v>70.352420440000003</v>
      </c>
      <c r="DD139" s="23">
        <v>82.835945459999991</v>
      </c>
      <c r="DE139" s="23">
        <v>125.94761725000001</v>
      </c>
      <c r="DF139" s="22">
        <v>89.179040256459999</v>
      </c>
      <c r="DG139" s="22">
        <v>91.749245590000015</v>
      </c>
      <c r="DH139" s="23">
        <v>150.29344864511998</v>
      </c>
      <c r="DI139" s="23">
        <v>115.60229683265999</v>
      </c>
      <c r="DJ139" s="22">
        <v>174.08683777860008</v>
      </c>
      <c r="DK139" s="23">
        <v>168.70680299500009</v>
      </c>
      <c r="DL139" s="22">
        <v>101.94897011539987</v>
      </c>
      <c r="DM139" s="22">
        <v>173.14557912399997</v>
      </c>
      <c r="DN139" s="22">
        <v>215.3941946001801</v>
      </c>
      <c r="DO139" s="22">
        <v>129.85620595879951</v>
      </c>
      <c r="DP139" s="22">
        <v>282.59962592535334</v>
      </c>
      <c r="DQ139" s="22">
        <v>223.48594013588047</v>
      </c>
      <c r="DR139" s="22">
        <v>252.22641887579877</v>
      </c>
      <c r="DS139" s="22">
        <v>379.71297145651823</v>
      </c>
      <c r="DT139" s="22">
        <v>269.95793412000035</v>
      </c>
      <c r="DU139" s="24">
        <v>202.74562894750028</v>
      </c>
      <c r="DV139" s="24">
        <v>251.82982607500003</v>
      </c>
      <c r="DW139" s="22">
        <v>140.45938513999999</v>
      </c>
      <c r="DX139" s="22">
        <v>271.14405220000003</v>
      </c>
      <c r="DY139" s="22">
        <v>293.1977991074998</v>
      </c>
      <c r="DZ139" s="22">
        <v>297.9562054750001</v>
      </c>
      <c r="EA139" s="22">
        <v>259.98219619000008</v>
      </c>
      <c r="EB139" s="22">
        <v>323.87843675750003</v>
      </c>
      <c r="EC139" s="22">
        <v>293.90061294749955</v>
      </c>
      <c r="ED139" s="22">
        <v>328.29618506250074</v>
      </c>
      <c r="EE139" s="22">
        <v>264.15866402999978</v>
      </c>
      <c r="EF139" s="25">
        <v>403.71178367081586</v>
      </c>
      <c r="EG139" s="25">
        <v>337.14340963090604</v>
      </c>
      <c r="EH139" s="25">
        <v>380.64607339340637</v>
      </c>
      <c r="EI139" s="25">
        <v>369.96242857743255</v>
      </c>
      <c r="EJ139" s="25">
        <v>646.17115547243179</v>
      </c>
      <c r="EK139" s="25">
        <v>414.72680959243229</v>
      </c>
      <c r="EL139" s="25">
        <v>455.95854594464276</v>
      </c>
      <c r="EM139" s="25">
        <v>651.29161428214343</v>
      </c>
      <c r="EN139" s="25">
        <v>435.35576419714386</v>
      </c>
      <c r="EO139" s="25">
        <v>393.45895402092685</v>
      </c>
      <c r="EP139" s="25">
        <v>390.11590567592725</v>
      </c>
      <c r="EQ139" s="25">
        <v>414.19630268342695</v>
      </c>
      <c r="ER139" s="25">
        <v>538.50111277886833</v>
      </c>
      <c r="ES139" s="25">
        <v>402.69016427886828</v>
      </c>
      <c r="ET139" s="25">
        <v>333.70153247886822</v>
      </c>
      <c r="EU139" s="25">
        <v>341.74017664895007</v>
      </c>
      <c r="EV139" s="25">
        <v>558.96000324861711</v>
      </c>
      <c r="EW139" s="25">
        <v>369.54295452861703</v>
      </c>
      <c r="EX139" s="25">
        <v>400.0696435014429</v>
      </c>
      <c r="EY139" s="25">
        <v>376.21056740044349</v>
      </c>
      <c r="EZ139" s="25">
        <v>489.90211278000004</v>
      </c>
      <c r="FA139" s="25">
        <v>329.95863035539759</v>
      </c>
      <c r="FB139" s="25">
        <v>335.86306741539761</v>
      </c>
      <c r="FC139" s="25">
        <v>268.38115132539764</v>
      </c>
      <c r="FD139" s="25">
        <v>661.90700917000004</v>
      </c>
      <c r="FE139" s="25">
        <v>408.44938840999998</v>
      </c>
      <c r="FF139" s="25">
        <v>460.58452933000001</v>
      </c>
      <c r="FG139" s="25">
        <v>450.58246216688826</v>
      </c>
      <c r="FH139" s="25">
        <v>491.6060627268883</v>
      </c>
      <c r="FI139" s="25">
        <v>450.3053046268883</v>
      </c>
      <c r="FJ139" s="25">
        <v>641.99168756958443</v>
      </c>
      <c r="FK139" s="25">
        <v>482.55446423506135</v>
      </c>
      <c r="FL139" s="25">
        <v>539.3986849307779</v>
      </c>
      <c r="FM139" s="25">
        <v>628.32038401647742</v>
      </c>
      <c r="FN139" s="25">
        <v>511.21890527424182</v>
      </c>
      <c r="FO139" s="25">
        <v>479.9467903862523</v>
      </c>
      <c r="FP139" s="25">
        <v>771.44846267000003</v>
      </c>
      <c r="FQ139" s="25">
        <v>1195.2461179699999</v>
      </c>
      <c r="FR139" s="25">
        <v>568.37475644999995</v>
      </c>
      <c r="FS139" s="25">
        <v>486.26215932000002</v>
      </c>
      <c r="FT139" s="25">
        <v>489.11952337000002</v>
      </c>
      <c r="FU139" s="25"/>
      <c r="FV139" s="25"/>
      <c r="FW139" s="25"/>
      <c r="FX139" s="25"/>
      <c r="FY139" s="5"/>
      <c r="GA139" s="26"/>
      <c r="GB139" s="26"/>
      <c r="GC139" s="26"/>
      <c r="GD139" s="26"/>
    </row>
    <row r="140" spans="1:186" s="22" customFormat="1" ht="15.75" customHeight="1">
      <c r="A140" s="21" t="s">
        <v>267</v>
      </c>
      <c r="B140" s="21" t="s">
        <v>143</v>
      </c>
      <c r="C140" s="22" t="s">
        <v>535</v>
      </c>
      <c r="D140" s="22">
        <v>10.952928</v>
      </c>
      <c r="E140" s="22">
        <v>12.032444</v>
      </c>
      <c r="F140" s="22">
        <v>11.358374</v>
      </c>
      <c r="G140" s="22">
        <v>9.7786860000000004</v>
      </c>
      <c r="H140" s="22">
        <v>9.7327095399999983</v>
      </c>
      <c r="I140" s="22">
        <v>9.3457129999999999</v>
      </c>
      <c r="J140" s="22">
        <v>9.4787719999999993</v>
      </c>
      <c r="K140" s="22">
        <v>9.6182839999999992</v>
      </c>
      <c r="L140" s="22">
        <v>9.5487319999999993</v>
      </c>
      <c r="M140" s="22">
        <v>9.2329620000000006</v>
      </c>
      <c r="N140" s="22">
        <v>10.255775999999999</v>
      </c>
      <c r="O140" s="22">
        <v>16.028169999999999</v>
      </c>
      <c r="P140" s="22">
        <v>14.185651</v>
      </c>
      <c r="Q140" s="22">
        <v>16.062926000000001</v>
      </c>
      <c r="R140" s="22">
        <v>16.270651000000001</v>
      </c>
      <c r="S140" s="22">
        <v>16.352442</v>
      </c>
      <c r="T140" s="22">
        <v>13.526844000000001</v>
      </c>
      <c r="U140" s="22">
        <v>12.564116</v>
      </c>
      <c r="V140" s="22">
        <v>11.843506</v>
      </c>
      <c r="W140" s="22">
        <v>12.248559999999999</v>
      </c>
      <c r="X140" s="22">
        <v>15.200383</v>
      </c>
      <c r="Y140" s="22">
        <v>12.18566</v>
      </c>
      <c r="Z140" s="22">
        <v>12.239814000000001</v>
      </c>
      <c r="AA140" s="22">
        <v>13.028801</v>
      </c>
      <c r="AB140" s="22">
        <v>12.026163</v>
      </c>
      <c r="AC140" s="22">
        <v>12.583218710000001</v>
      </c>
      <c r="AD140" s="22">
        <v>12.574792410000001</v>
      </c>
      <c r="AE140" s="22">
        <v>12.31114554</v>
      </c>
      <c r="AF140" s="22">
        <v>12.73176119</v>
      </c>
      <c r="AG140" s="22">
        <v>12.534024</v>
      </c>
      <c r="AH140" s="22">
        <v>12.096616259999999</v>
      </c>
      <c r="AI140" s="22">
        <v>12.800615000000001</v>
      </c>
      <c r="AJ140" s="22">
        <v>12.819337000000001</v>
      </c>
      <c r="AK140" s="22">
        <v>12.528854000000001</v>
      </c>
      <c r="AL140" s="22">
        <v>12.591431</v>
      </c>
      <c r="AM140" s="22">
        <v>13.739777999999999</v>
      </c>
      <c r="AN140" s="22">
        <v>13.179541220000001</v>
      </c>
      <c r="AO140" s="22">
        <v>13.68584029</v>
      </c>
      <c r="AP140" s="22">
        <v>13.695484</v>
      </c>
      <c r="AQ140" s="22">
        <v>14.584472999999999</v>
      </c>
      <c r="AR140" s="22">
        <v>14.937657</v>
      </c>
      <c r="AS140" s="22">
        <v>15.626711</v>
      </c>
      <c r="AT140" s="22">
        <v>13.946383000000001</v>
      </c>
      <c r="AU140" s="22">
        <v>14.309748000000001</v>
      </c>
      <c r="AV140" s="22">
        <v>13.898355779999999</v>
      </c>
      <c r="AW140" s="22">
        <v>13.49393529</v>
      </c>
      <c r="AX140" s="22">
        <v>13.24884129</v>
      </c>
      <c r="AY140" s="22">
        <v>14.184972</v>
      </c>
      <c r="AZ140" s="21">
        <v>13.36315443</v>
      </c>
      <c r="BA140" s="21">
        <v>13.83665077</v>
      </c>
      <c r="BB140" s="21">
        <v>13.717117999999999</v>
      </c>
      <c r="BC140" s="21">
        <v>13.47959483</v>
      </c>
      <c r="BD140" s="21">
        <v>13.85032687</v>
      </c>
      <c r="BE140" s="21">
        <v>13.942888160000001</v>
      </c>
      <c r="BF140" s="21">
        <v>14.333817979999999</v>
      </c>
      <c r="BG140" s="21">
        <v>14.064783609999999</v>
      </c>
      <c r="BH140" s="21">
        <v>14.120481249999999</v>
      </c>
      <c r="BI140" s="22">
        <v>13.538164070000001</v>
      </c>
      <c r="BJ140" s="22">
        <v>14.433277260000001</v>
      </c>
      <c r="BK140" s="22">
        <v>15.294385</v>
      </c>
      <c r="BL140" s="22">
        <v>14.299674080000001</v>
      </c>
      <c r="BM140" s="22">
        <v>14.631515</v>
      </c>
      <c r="BN140" s="22">
        <v>14.340745</v>
      </c>
      <c r="BO140" s="22">
        <v>17.136616</v>
      </c>
      <c r="BP140" s="22">
        <v>20.179141000000001</v>
      </c>
      <c r="BQ140" s="22">
        <v>20.455428000000001</v>
      </c>
      <c r="BR140" s="22">
        <v>22.555361999999999</v>
      </c>
      <c r="BS140" s="22">
        <v>21.227345</v>
      </c>
      <c r="BT140" s="22">
        <v>21.158892999999999</v>
      </c>
      <c r="BU140" s="22">
        <v>20.419834999999999</v>
      </c>
      <c r="BV140" s="22">
        <v>21.098372000000001</v>
      </c>
      <c r="BW140" s="22">
        <v>21.458151000000001</v>
      </c>
      <c r="BX140" s="22">
        <v>21.296600000000002</v>
      </c>
      <c r="BY140" s="22">
        <v>21.470751029999999</v>
      </c>
      <c r="BZ140" s="22">
        <v>21.743598370000001</v>
      </c>
      <c r="CA140" s="22">
        <v>21.37862999</v>
      </c>
      <c r="CB140" s="22">
        <v>21.406203090000002</v>
      </c>
      <c r="CC140" s="22">
        <v>21.334097880000002</v>
      </c>
      <c r="CD140" s="22">
        <v>23.910882829999998</v>
      </c>
      <c r="CE140" s="22">
        <v>22.773676859999998</v>
      </c>
      <c r="CF140" s="22">
        <v>33.351394589999998</v>
      </c>
      <c r="CG140" s="22">
        <v>35.879057439999997</v>
      </c>
      <c r="CH140" s="22">
        <v>34.303852550000002</v>
      </c>
      <c r="CI140" s="22">
        <v>89.521056110000004</v>
      </c>
      <c r="DD140" s="23"/>
      <c r="DE140" s="23"/>
      <c r="DH140" s="23"/>
      <c r="DI140" s="23"/>
      <c r="DK140" s="23"/>
      <c r="DU140" s="24"/>
      <c r="DV140" s="24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FY140" s="5"/>
    </row>
    <row r="141" spans="1:186" s="22" customFormat="1" ht="15.75" customHeight="1">
      <c r="A141" s="21" t="s">
        <v>268</v>
      </c>
      <c r="B141" s="21" t="s">
        <v>144</v>
      </c>
      <c r="C141" s="22" t="s">
        <v>536</v>
      </c>
      <c r="D141" s="22">
        <v>17.258406999999998</v>
      </c>
      <c r="E141" s="22">
        <v>38.51079</v>
      </c>
      <c r="F141" s="22">
        <v>23.505363000000003</v>
      </c>
      <c r="G141" s="22">
        <v>11.842572999999998</v>
      </c>
      <c r="H141" s="22">
        <v>41.242342460000003</v>
      </c>
      <c r="I141" s="22">
        <v>25.276022000000001</v>
      </c>
      <c r="J141" s="22">
        <v>23.971442000000003</v>
      </c>
      <c r="K141" s="22">
        <v>17.172045000000001</v>
      </c>
      <c r="L141" s="22">
        <v>38.588901999999997</v>
      </c>
      <c r="M141" s="22">
        <v>24.539141000000001</v>
      </c>
      <c r="N141" s="22">
        <v>27.439205000000001</v>
      </c>
      <c r="O141" s="22">
        <v>21.113347999999998</v>
      </c>
      <c r="P141" s="22">
        <v>23.179566000000001</v>
      </c>
      <c r="Q141" s="22">
        <v>22.664641999999997</v>
      </c>
      <c r="R141" s="22">
        <v>28.374887999999999</v>
      </c>
      <c r="S141" s="22">
        <v>12.376287000000001</v>
      </c>
      <c r="T141" s="22">
        <v>52.705357000000006</v>
      </c>
      <c r="U141" s="22">
        <v>30.121172999999999</v>
      </c>
      <c r="V141" s="22">
        <v>30.111882000000001</v>
      </c>
      <c r="W141" s="22">
        <v>31.801557000000003</v>
      </c>
      <c r="X141" s="22">
        <v>24.183307999999997</v>
      </c>
      <c r="Y141" s="22">
        <v>22.821758000000003</v>
      </c>
      <c r="Z141" s="22">
        <v>42.967081999999998</v>
      </c>
      <c r="AA141" s="22">
        <v>17.126904000000003</v>
      </c>
      <c r="AB141" s="22">
        <v>44.461493000000004</v>
      </c>
      <c r="AC141" s="22">
        <v>53.032781290000003</v>
      </c>
      <c r="AD141" s="22">
        <v>35.666546590000003</v>
      </c>
      <c r="AE141" s="22">
        <v>14.847726459999999</v>
      </c>
      <c r="AF141" s="22">
        <v>58.760289810000003</v>
      </c>
      <c r="AG141" s="22">
        <v>40.931326999999996</v>
      </c>
      <c r="AH141" s="22">
        <v>34.729273740000004</v>
      </c>
      <c r="AI141" s="22">
        <v>39.14768248</v>
      </c>
      <c r="AJ141" s="22">
        <v>27.042162999999999</v>
      </c>
      <c r="AK141" s="22">
        <v>35.358519999999999</v>
      </c>
      <c r="AL141" s="22">
        <v>33.168503999999999</v>
      </c>
      <c r="AM141" s="22">
        <v>19.102466</v>
      </c>
      <c r="AN141" s="22">
        <v>72.926074779999993</v>
      </c>
      <c r="AO141" s="22">
        <v>31.750402709999996</v>
      </c>
      <c r="AP141" s="22">
        <v>45.105032000000001</v>
      </c>
      <c r="AQ141" s="22">
        <v>12.945646</v>
      </c>
      <c r="AR141" s="22">
        <v>21.016804</v>
      </c>
      <c r="AS141" s="22">
        <v>69.619990999999999</v>
      </c>
      <c r="AT141" s="22">
        <v>35.909425999999996</v>
      </c>
      <c r="AU141" s="22">
        <v>42.537544000000004</v>
      </c>
      <c r="AV141" s="22">
        <v>49.299407599999995</v>
      </c>
      <c r="AW141" s="22">
        <v>39.403855710000002</v>
      </c>
      <c r="AX141" s="22">
        <v>32.374744710000002</v>
      </c>
      <c r="AY141" s="22">
        <v>36.312542999999998</v>
      </c>
      <c r="AZ141" s="21">
        <v>46.407176749999998</v>
      </c>
      <c r="BA141" s="21">
        <v>48.053633220000002</v>
      </c>
      <c r="BB141" s="21">
        <v>37.48751042</v>
      </c>
      <c r="BC141" s="21">
        <v>19.773397169999999</v>
      </c>
      <c r="BD141" s="21">
        <v>54.29703413</v>
      </c>
      <c r="BE141" s="21">
        <v>40.596547839999999</v>
      </c>
      <c r="BF141" s="21">
        <v>61.929046019999994</v>
      </c>
      <c r="BG141" s="21">
        <v>29.783594389999998</v>
      </c>
      <c r="BH141" s="21">
        <v>91.085125750000003</v>
      </c>
      <c r="BI141" s="22">
        <v>55.199092929999999</v>
      </c>
      <c r="BJ141" s="22">
        <v>27.015437739999999</v>
      </c>
      <c r="BK141" s="22">
        <v>74.327805999999995</v>
      </c>
      <c r="BL141" s="22">
        <v>48.385464919999997</v>
      </c>
      <c r="BM141" s="22">
        <v>59.939167869999999</v>
      </c>
      <c r="BN141" s="22">
        <v>81.408124659999999</v>
      </c>
      <c r="BO141" s="22">
        <v>15.383944000000003</v>
      </c>
      <c r="BP141" s="22">
        <v>12.995281999999996</v>
      </c>
      <c r="BQ141" s="22">
        <v>74.850242019999996</v>
      </c>
      <c r="BR141" s="22">
        <v>1.2049268</v>
      </c>
      <c r="BS141" s="22">
        <v>36.226339000000003</v>
      </c>
      <c r="BT141" s="22">
        <v>22.466552740000001</v>
      </c>
      <c r="BU141" s="22">
        <v>47.403521000000005</v>
      </c>
      <c r="BV141" s="22">
        <v>90.844032150000004</v>
      </c>
      <c r="BW141" s="22">
        <v>39.282334640000002</v>
      </c>
      <c r="BX141" s="22">
        <v>47.797436329999996</v>
      </c>
      <c r="BY141" s="22">
        <v>44.261536809999996</v>
      </c>
      <c r="BZ141" s="22">
        <v>43.584764199999995</v>
      </c>
      <c r="CA141" s="22">
        <v>40.399856980000003</v>
      </c>
      <c r="CB141" s="22">
        <v>33.167506199999998</v>
      </c>
      <c r="CC141" s="22">
        <v>4.6692992999999987</v>
      </c>
      <c r="CD141" s="22">
        <v>10.630474810000001</v>
      </c>
      <c r="CE141" s="22">
        <v>47.290711030000004</v>
      </c>
      <c r="CF141" s="22">
        <v>37.49543743000001</v>
      </c>
      <c r="CG141" s="22">
        <v>368.63942956</v>
      </c>
      <c r="CH141" s="22">
        <v>51.167462970000003</v>
      </c>
      <c r="CI141" s="22">
        <v>-59.292128110000007</v>
      </c>
      <c r="DD141" s="23"/>
      <c r="DE141" s="23"/>
      <c r="DH141" s="23"/>
      <c r="DI141" s="23"/>
      <c r="DK141" s="23"/>
      <c r="DU141" s="24"/>
      <c r="DV141" s="24"/>
      <c r="EF141" s="25">
        <v>7.0695700230000016</v>
      </c>
      <c r="EG141" s="25">
        <v>4.4530439620000006</v>
      </c>
      <c r="EH141" s="25">
        <v>6.4898868015</v>
      </c>
      <c r="EI141" s="25">
        <v>4.1924780339999996</v>
      </c>
      <c r="EJ141" s="25">
        <v>14.327969959000006</v>
      </c>
      <c r="EK141" s="25">
        <v>3.4287606349999997</v>
      </c>
      <c r="EL141" s="25">
        <v>4.4747216409999995</v>
      </c>
      <c r="EM141" s="25">
        <v>5.9106348995000015</v>
      </c>
      <c r="EN141" s="25">
        <v>1.4609452965000003</v>
      </c>
      <c r="EO141" s="25">
        <v>3.4703072864999993</v>
      </c>
      <c r="EP141" s="25">
        <v>0.58001109949999985</v>
      </c>
      <c r="EQ141" s="25">
        <v>0.55221026400000006</v>
      </c>
      <c r="ER141" s="25">
        <v>7.0366038399999997</v>
      </c>
      <c r="ES141" s="25">
        <v>10.240801030000004</v>
      </c>
      <c r="ET141" s="25">
        <v>11.309924430000001</v>
      </c>
      <c r="EU141" s="25">
        <v>20.282747769999997</v>
      </c>
      <c r="EV141" s="25">
        <v>5.2072309500000014</v>
      </c>
      <c r="EW141" s="25">
        <v>6.9699204999999997</v>
      </c>
      <c r="EX141" s="25">
        <v>26.498522449999999</v>
      </c>
      <c r="EY141" s="25">
        <v>6.6351306699999997</v>
      </c>
      <c r="EZ141" s="25">
        <v>3.4517326699999997</v>
      </c>
      <c r="FA141" s="25">
        <v>27.260865589999995</v>
      </c>
      <c r="FB141" s="25">
        <v>5.1745877499999997</v>
      </c>
      <c r="FC141" s="25">
        <v>13.567644350000002</v>
      </c>
      <c r="FD141" s="25">
        <v>1.1007626099999999</v>
      </c>
      <c r="FE141" s="25">
        <v>0.58158267000000008</v>
      </c>
      <c r="FF141" s="25">
        <v>0.52960504000000008</v>
      </c>
      <c r="FG141" s="25">
        <v>1.8426875900000002</v>
      </c>
      <c r="FH141" s="25">
        <v>1.01694178</v>
      </c>
      <c r="FI141" s="25">
        <v>10.481156789999998</v>
      </c>
      <c r="FJ141" s="25">
        <v>1.1118775300000001</v>
      </c>
      <c r="FK141" s="25">
        <v>0.61160918999999991</v>
      </c>
      <c r="FL141" s="25">
        <v>2.9002645399999998</v>
      </c>
      <c r="FM141" s="25">
        <v>0.57026515</v>
      </c>
      <c r="FN141" s="25">
        <v>1.4271548700000001</v>
      </c>
      <c r="FO141" s="25">
        <v>8.4829870000000016E-2</v>
      </c>
      <c r="FP141" s="25">
        <v>3.5268802999999997</v>
      </c>
      <c r="FQ141" s="25">
        <v>0.88425220999999998</v>
      </c>
      <c r="FR141" s="25">
        <v>0.57069467000000007</v>
      </c>
      <c r="FS141" s="25">
        <v>0.12037487000000001</v>
      </c>
      <c r="FT141" s="25">
        <v>1.523064E-2</v>
      </c>
      <c r="FU141" s="25"/>
      <c r="FV141" s="25"/>
      <c r="FW141" s="25"/>
      <c r="FX141" s="25"/>
      <c r="FY141" s="5"/>
      <c r="GA141" s="26"/>
      <c r="GB141" s="26"/>
      <c r="GC141" s="26"/>
      <c r="GD141" s="26"/>
    </row>
    <row r="142" spans="1:186" s="22" customFormat="1" ht="15.75" customHeight="1">
      <c r="A142" s="21" t="s">
        <v>269</v>
      </c>
      <c r="B142" s="21" t="s">
        <v>145</v>
      </c>
      <c r="C142" s="22" t="s">
        <v>537</v>
      </c>
      <c r="D142" s="22">
        <v>0.14308899999999999</v>
      </c>
      <c r="E142" s="22">
        <v>0.100517</v>
      </c>
      <c r="F142" s="22">
        <v>5.4705999999999998E-2</v>
      </c>
      <c r="G142" s="22">
        <v>4.2736000000000003E-2</v>
      </c>
      <c r="H142" s="22">
        <v>5.1418999999999999E-2</v>
      </c>
      <c r="I142" s="22">
        <v>8.4373000000000004E-2</v>
      </c>
      <c r="J142" s="22">
        <v>5.8976000000000001E-2</v>
      </c>
      <c r="K142" s="22">
        <v>4.3084999999999998E-2</v>
      </c>
      <c r="L142" s="22">
        <v>5.7790000000000001E-2</v>
      </c>
      <c r="M142" s="22">
        <v>5.9345000000000002E-2</v>
      </c>
      <c r="N142" s="22">
        <v>7.1162000000000003E-2</v>
      </c>
      <c r="O142" s="22">
        <v>2.9182E-2</v>
      </c>
      <c r="P142" s="22">
        <v>9.0794E-2</v>
      </c>
      <c r="Q142" s="22">
        <v>9.8443000000000003E-2</v>
      </c>
      <c r="R142" s="22">
        <v>6.5781000000000006E-2</v>
      </c>
      <c r="S142" s="22">
        <v>4.4485999999999998E-2</v>
      </c>
      <c r="T142" s="22">
        <v>9.8836999999999994E-2</v>
      </c>
      <c r="U142" s="22">
        <v>5.9171000000000001E-2</v>
      </c>
      <c r="V142" s="22">
        <v>6.6581000000000001E-2</v>
      </c>
      <c r="W142" s="22">
        <v>7.3370000000000005E-2</v>
      </c>
      <c r="X142" s="22">
        <v>5.4420000000000003E-2</v>
      </c>
      <c r="Y142" s="22">
        <v>0.22974900000000001</v>
      </c>
      <c r="Z142" s="22">
        <v>0.20375699999999999</v>
      </c>
      <c r="AA142" s="22">
        <v>8.3448999999999995E-2</v>
      </c>
      <c r="AB142" s="22">
        <v>5.2291999999999998E-2</v>
      </c>
      <c r="AC142" s="22">
        <v>6.2195E-2</v>
      </c>
      <c r="AD142" s="22">
        <v>8.3652000000000004E-2</v>
      </c>
      <c r="AE142" s="22">
        <v>6.8901000000000004E-2</v>
      </c>
      <c r="AF142" s="22">
        <v>8.1087000000000006E-2</v>
      </c>
      <c r="AG142" s="22">
        <v>3.5251999999999999E-2</v>
      </c>
      <c r="AH142" s="22">
        <v>6.1788000000000003E-2</v>
      </c>
      <c r="AI142" s="22">
        <v>0.37850107999999999</v>
      </c>
      <c r="AJ142" s="22">
        <v>0.46724425000000003</v>
      </c>
      <c r="AK142" s="22">
        <v>0.35582799999999998</v>
      </c>
      <c r="AL142" s="22">
        <v>0.42126200000000003</v>
      </c>
      <c r="AM142" s="22">
        <v>0.25445600000000002</v>
      </c>
      <c r="AN142" s="22">
        <v>0.63834455000000001</v>
      </c>
      <c r="AO142" s="22">
        <v>0.11891500000000001</v>
      </c>
      <c r="AP142" s="22">
        <v>0.29620800000000003</v>
      </c>
      <c r="AQ142" s="22">
        <v>0.21007124999999999</v>
      </c>
      <c r="AR142" s="22">
        <v>0.17538300000000001</v>
      </c>
      <c r="AS142" s="22">
        <v>0.25027700000000003</v>
      </c>
      <c r="AT142" s="22">
        <v>0.33616400000000002</v>
      </c>
      <c r="AU142" s="22">
        <v>1.9867220000000001</v>
      </c>
      <c r="AV142" s="22">
        <v>0.28701990999999999</v>
      </c>
      <c r="AW142" s="22">
        <v>0.29262500000000002</v>
      </c>
      <c r="AX142" s="22">
        <v>0.32058500000000001</v>
      </c>
      <c r="AY142" s="22">
        <v>0.40185399999999999</v>
      </c>
      <c r="AZ142" s="21">
        <v>0.18082714</v>
      </c>
      <c r="BA142" s="21">
        <v>0.22839016000000001</v>
      </c>
      <c r="BB142" s="21">
        <v>0.36689539999999998</v>
      </c>
      <c r="BC142" s="21">
        <v>0.166877</v>
      </c>
      <c r="BD142" s="21">
        <v>8.7321360000000001E-2</v>
      </c>
      <c r="BE142" s="21">
        <v>1.0131939999999999</v>
      </c>
      <c r="BF142" s="21">
        <v>9.4131649999999997E-2</v>
      </c>
      <c r="BG142" s="21">
        <v>9.9797380000000005E-2</v>
      </c>
      <c r="BH142" s="21">
        <v>0.219496</v>
      </c>
      <c r="BI142" s="22">
        <v>0.692832</v>
      </c>
      <c r="BJ142" s="22">
        <v>0.25135600000000002</v>
      </c>
      <c r="BK142" s="22">
        <v>0.27192699999999997</v>
      </c>
      <c r="BL142" s="22">
        <v>0.152922</v>
      </c>
      <c r="BM142" s="22">
        <v>0.3046488</v>
      </c>
      <c r="BN142" s="22">
        <v>0.31911464</v>
      </c>
      <c r="BO142" s="22">
        <v>0.14644499999999999</v>
      </c>
      <c r="BP142" s="22">
        <v>0.23460500000000001</v>
      </c>
      <c r="BQ142" s="22">
        <v>6.7827999999999999E-2</v>
      </c>
      <c r="BR142" s="22">
        <v>4.9627999999999999E-2</v>
      </c>
      <c r="BS142" s="22">
        <v>7.9866000000000006E-2</v>
      </c>
      <c r="BT142" s="22">
        <v>0.153</v>
      </c>
      <c r="BU142" s="22">
        <v>2.6125970000000001</v>
      </c>
      <c r="BV142" s="22">
        <v>0.31348700000000002</v>
      </c>
      <c r="BW142" s="22">
        <v>0.37971312000000002</v>
      </c>
      <c r="BX142" s="22">
        <v>0.36940720999999999</v>
      </c>
      <c r="BY142" s="22">
        <v>0.39460307999999999</v>
      </c>
      <c r="BZ142" s="22">
        <v>0.18985145</v>
      </c>
      <c r="CA142" s="22">
        <v>0.14626502999999999</v>
      </c>
      <c r="CB142" s="22">
        <v>2.722395E-2</v>
      </c>
      <c r="CC142" s="22">
        <v>0.11281921</v>
      </c>
      <c r="CD142" s="22">
        <v>1.6362999999999999E-2</v>
      </c>
      <c r="CE142" s="22">
        <v>8.6951319999999999E-2</v>
      </c>
      <c r="CF142" s="22">
        <v>0.19754661000000001</v>
      </c>
      <c r="CG142" s="22">
        <v>0.21865599999999999</v>
      </c>
      <c r="CH142" s="22">
        <v>0.18734733000000001</v>
      </c>
      <c r="CI142" s="22">
        <v>9.8068000000000002E-2</v>
      </c>
      <c r="CJ142" s="22">
        <v>0.44127871999999996</v>
      </c>
      <c r="CK142" s="22">
        <v>0.3094923</v>
      </c>
      <c r="CL142" s="22">
        <v>0.35942575999999998</v>
      </c>
      <c r="CM142" s="22">
        <v>0.10740675</v>
      </c>
      <c r="CN142" s="22">
        <v>0.1142601</v>
      </c>
      <c r="CO142" s="22">
        <v>9.8897490000000005E-2</v>
      </c>
      <c r="CP142" s="22">
        <v>0.15527932</v>
      </c>
      <c r="CQ142" s="22">
        <v>0.19449215</v>
      </c>
      <c r="CR142" s="22">
        <v>0.16893227999999999</v>
      </c>
      <c r="CS142" s="22">
        <v>0.14207139999999999</v>
      </c>
      <c r="CT142" s="22">
        <v>2.0774620000000001E-2</v>
      </c>
      <c r="CU142" s="22">
        <v>0</v>
      </c>
      <c r="CV142" s="22">
        <v>9.5197050000000005E-2</v>
      </c>
      <c r="CW142" s="22">
        <v>0.11493187000000001</v>
      </c>
      <c r="CX142" s="22">
        <v>5.4546020000000001E-2</v>
      </c>
      <c r="CY142" s="22">
        <v>6.1116730000000001E-2</v>
      </c>
      <c r="CZ142" s="22">
        <v>5.5835200000000001E-2</v>
      </c>
      <c r="DA142" s="22">
        <v>0</v>
      </c>
      <c r="DB142" s="50">
        <v>9.6600000000000003E-5</v>
      </c>
      <c r="DC142" s="22">
        <v>1.327879E-2</v>
      </c>
      <c r="DD142" s="23">
        <v>6.8304000000000004E-3</v>
      </c>
      <c r="DE142" s="23">
        <v>5.9168983700000002</v>
      </c>
      <c r="DF142" s="22">
        <v>6.9179770000000002E-2</v>
      </c>
      <c r="DG142" s="22">
        <v>3.4758369999999997E-2</v>
      </c>
      <c r="DH142" s="23">
        <v>0.15362571999999999</v>
      </c>
      <c r="DI142" s="23">
        <v>0.41683977999999994</v>
      </c>
      <c r="DJ142" s="22">
        <v>0.17876906000000001</v>
      </c>
      <c r="DK142" s="23">
        <v>7.5697600000000004E-2</v>
      </c>
      <c r="DL142" s="22">
        <v>0.21779026000000001</v>
      </c>
      <c r="DM142" s="22">
        <v>0.30138153000000001</v>
      </c>
      <c r="DN142" s="22">
        <v>0.13151999000000003</v>
      </c>
      <c r="DO142" s="22">
        <v>0.10194404000000001</v>
      </c>
      <c r="DP142" s="22">
        <v>0.63639641000000002</v>
      </c>
      <c r="DQ142" s="22">
        <v>0.27342521999999997</v>
      </c>
      <c r="DR142" s="22">
        <v>0.35749002000000002</v>
      </c>
      <c r="DS142" s="22">
        <v>0.22280983999999998</v>
      </c>
      <c r="DT142" s="22">
        <v>0.30936301999999993</v>
      </c>
      <c r="DU142" s="24">
        <v>0.40484507999999997</v>
      </c>
      <c r="DV142" s="24">
        <v>0.25974655000000002</v>
      </c>
      <c r="DW142" s="22">
        <v>7.1759869999999989E-2</v>
      </c>
      <c r="DX142" s="22">
        <v>0.14265322</v>
      </c>
      <c r="DY142" s="22">
        <v>0.32579780000000003</v>
      </c>
      <c r="DZ142" s="22">
        <v>0.39872899000000001</v>
      </c>
      <c r="EA142" s="22">
        <v>0.18983990999999997</v>
      </c>
      <c r="EB142" s="22">
        <v>0.54439495000000004</v>
      </c>
      <c r="EC142" s="22">
        <v>0.50674314999999992</v>
      </c>
      <c r="ED142" s="22">
        <v>0.32352784000000001</v>
      </c>
      <c r="EE142" s="22">
        <v>0.24517606000000006</v>
      </c>
      <c r="EF142" s="25">
        <v>0.32763017999999999</v>
      </c>
      <c r="EG142" s="25">
        <v>0.38800880999999993</v>
      </c>
      <c r="EH142" s="25">
        <v>0.39267988999999998</v>
      </c>
      <c r="EI142" s="25">
        <v>0.5669444400000001</v>
      </c>
      <c r="EJ142" s="25">
        <v>0.35823932000000003</v>
      </c>
      <c r="EK142" s="25">
        <v>0.44003703000000005</v>
      </c>
      <c r="EL142" s="25">
        <v>0.47061944000000006</v>
      </c>
      <c r="EM142" s="25">
        <v>0.38233876</v>
      </c>
      <c r="EN142" s="25">
        <v>0.36727980999999998</v>
      </c>
      <c r="EO142" s="25">
        <v>0.28768335</v>
      </c>
      <c r="EP142" s="25">
        <v>0.457397</v>
      </c>
      <c r="EQ142" s="25">
        <v>0.55726944999999994</v>
      </c>
      <c r="ER142" s="25">
        <v>0.23711713000000001</v>
      </c>
      <c r="ES142" s="25">
        <v>0.54985782000000005</v>
      </c>
      <c r="ET142" s="25">
        <v>0.48428580999999998</v>
      </c>
      <c r="EU142" s="25">
        <v>0.42877743999999995</v>
      </c>
      <c r="EV142" s="25">
        <v>0.45027908000000005</v>
      </c>
      <c r="EW142" s="25">
        <v>0.46326053</v>
      </c>
      <c r="EX142" s="25">
        <v>1.39165797</v>
      </c>
      <c r="EY142" s="25">
        <v>0.97087741999999966</v>
      </c>
      <c r="EZ142" s="25">
        <v>1.0523402199999998</v>
      </c>
      <c r="FA142" s="25">
        <v>1.6417065399999999</v>
      </c>
      <c r="FB142" s="25">
        <v>1.1923173299999998</v>
      </c>
      <c r="FC142" s="25">
        <v>1.25947202</v>
      </c>
      <c r="FD142" s="25">
        <v>1.1696426200000001</v>
      </c>
      <c r="FE142" s="25">
        <v>0.50239931999999998</v>
      </c>
      <c r="FF142" s="25">
        <v>0.59326359999999989</v>
      </c>
      <c r="FG142" s="25">
        <v>0.55608446</v>
      </c>
      <c r="FH142" s="25">
        <v>0.53443169999999995</v>
      </c>
      <c r="FI142" s="25">
        <v>0.25552442999999997</v>
      </c>
      <c r="FJ142" s="25">
        <v>0.68956069999999992</v>
      </c>
      <c r="FK142" s="25">
        <v>0.56622579000000006</v>
      </c>
      <c r="FL142" s="25">
        <v>0.79438490999999989</v>
      </c>
      <c r="FM142" s="25">
        <v>1.00987614</v>
      </c>
      <c r="FN142" s="25">
        <v>0.55756789000000007</v>
      </c>
      <c r="FO142" s="25">
        <v>0.89891897999999981</v>
      </c>
      <c r="FP142" s="25">
        <v>0.31311825999999998</v>
      </c>
      <c r="FQ142" s="25">
        <v>3.6434360200000002</v>
      </c>
      <c r="FR142" s="25">
        <v>0.68295270000000008</v>
      </c>
      <c r="FS142" s="25">
        <v>0.13945343000000002</v>
      </c>
      <c r="FT142" s="25">
        <v>0.19369984000000001</v>
      </c>
      <c r="FU142" s="25"/>
      <c r="FV142" s="25"/>
      <c r="FW142" s="25"/>
      <c r="FX142" s="25"/>
      <c r="FY142" s="5"/>
      <c r="GA142" s="26"/>
      <c r="GB142" s="26"/>
      <c r="GC142" s="26"/>
      <c r="GD142" s="26"/>
    </row>
    <row r="143" spans="1:186" s="22" customFormat="1" ht="15.75" customHeight="1">
      <c r="A143" s="21" t="s">
        <v>270</v>
      </c>
      <c r="B143" s="21" t="s">
        <v>146</v>
      </c>
      <c r="C143" s="22" t="s">
        <v>538</v>
      </c>
      <c r="D143" s="22">
        <v>0.19014300000000001</v>
      </c>
      <c r="E143" s="22">
        <v>1.431659</v>
      </c>
      <c r="F143" s="22">
        <v>0.12353500000000001</v>
      </c>
      <c r="G143" s="22">
        <v>0</v>
      </c>
      <c r="H143" s="22">
        <v>40.533287999999999</v>
      </c>
      <c r="I143" s="22">
        <v>2.8088999999999999E-2</v>
      </c>
      <c r="J143" s="22">
        <v>1.508731</v>
      </c>
      <c r="K143" s="22">
        <v>20.783989999999999</v>
      </c>
      <c r="L143" s="22">
        <v>0.13040199999999999</v>
      </c>
      <c r="M143" s="22">
        <v>6.3700000000000007E-2</v>
      </c>
      <c r="N143" s="22">
        <v>14.039770000000001</v>
      </c>
      <c r="O143" s="22">
        <v>16.763536999999999</v>
      </c>
      <c r="P143" s="22">
        <v>2.6771E-2</v>
      </c>
      <c r="Q143" s="22">
        <v>0</v>
      </c>
      <c r="R143" s="22">
        <v>0.88582899999999998</v>
      </c>
      <c r="S143" s="22">
        <v>0</v>
      </c>
      <c r="T143" s="22">
        <v>93.076455999999993</v>
      </c>
      <c r="U143" s="22">
        <v>3.1559999999999998E-2</v>
      </c>
      <c r="V143" s="22">
        <v>6.2216579999999997</v>
      </c>
      <c r="W143" s="22">
        <v>1.47509</v>
      </c>
      <c r="X143" s="22">
        <v>0.26108599999999998</v>
      </c>
      <c r="Y143" s="22">
        <v>0.233932</v>
      </c>
      <c r="Z143" s="22">
        <v>12.41879</v>
      </c>
      <c r="AA143" s="22">
        <v>54.859380000000002</v>
      </c>
      <c r="AB143" s="22">
        <v>1.6669320000000001</v>
      </c>
      <c r="AC143" s="22">
        <v>0.75</v>
      </c>
      <c r="AD143" s="22">
        <v>2.1578040000000001</v>
      </c>
      <c r="AE143" s="22">
        <v>101.681623</v>
      </c>
      <c r="AF143" s="22">
        <v>24.045079999999999</v>
      </c>
      <c r="AG143" s="22">
        <v>1.171732</v>
      </c>
      <c r="AH143" s="22">
        <v>2.9393560000000001</v>
      </c>
      <c r="AI143" s="22">
        <v>29.602222380000001</v>
      </c>
      <c r="AJ143" s="22">
        <v>0.46335461999999999</v>
      </c>
      <c r="AK143" s="22">
        <v>0.73726800000000003</v>
      </c>
      <c r="AL143" s="22">
        <v>7.1401000000000006E-2</v>
      </c>
      <c r="AM143" s="22">
        <v>14.694470000000001</v>
      </c>
      <c r="AN143" s="22">
        <v>0.12630710000000001</v>
      </c>
      <c r="AO143" s="22">
        <v>0.31724999999999998</v>
      </c>
      <c r="AP143" s="22">
        <v>23.273772999999998</v>
      </c>
      <c r="AQ143" s="22">
        <v>9.0999999999999998E-2</v>
      </c>
      <c r="AR143" s="22">
        <v>37.317022000000001</v>
      </c>
      <c r="AS143" s="22">
        <v>6.2822000000000003E-2</v>
      </c>
      <c r="AT143" s="22">
        <v>2.7078250000000001</v>
      </c>
      <c r="AU143" s="22">
        <v>1.6192850000000001</v>
      </c>
      <c r="AV143" s="22">
        <v>3.2039249999999998E-2</v>
      </c>
      <c r="AW143" s="22">
        <v>22.827718000000001</v>
      </c>
      <c r="AX143" s="22">
        <v>0.153531</v>
      </c>
      <c r="AY143" s="22">
        <v>8.9285309999999996</v>
      </c>
      <c r="AZ143" s="21">
        <v>6.7835000000000006E-2</v>
      </c>
      <c r="BA143" s="21">
        <v>0</v>
      </c>
      <c r="BB143" s="21">
        <v>2.7987368300000002</v>
      </c>
      <c r="BC143" s="21">
        <v>5.2539250000000003E-2</v>
      </c>
      <c r="BD143" s="21">
        <v>0.18869726000000001</v>
      </c>
      <c r="BE143" s="21">
        <v>0.15094875999999999</v>
      </c>
      <c r="BF143" s="21">
        <v>0.52891999999999995</v>
      </c>
      <c r="BG143" s="21">
        <v>46.387627070000001</v>
      </c>
      <c r="BH143" s="21">
        <v>2.2103367</v>
      </c>
      <c r="BI143" s="22">
        <v>1.1447080700000001</v>
      </c>
      <c r="BJ143" s="22">
        <v>0.12066</v>
      </c>
      <c r="BK143" s="22">
        <v>1.2089700000000001</v>
      </c>
      <c r="BL143" s="22">
        <v>1.06008624</v>
      </c>
      <c r="BM143" s="22">
        <v>0</v>
      </c>
      <c r="BN143" s="22">
        <v>1.3476123799999999</v>
      </c>
      <c r="BO143" s="22">
        <v>0.74647300000000005</v>
      </c>
      <c r="BP143" s="22">
        <v>4.2588000000000001E-2</v>
      </c>
      <c r="BQ143" s="22">
        <v>0</v>
      </c>
      <c r="BR143" s="22">
        <v>0</v>
      </c>
      <c r="BS143" s="22">
        <v>0</v>
      </c>
      <c r="BT143" s="22">
        <v>6.7228899999999996</v>
      </c>
      <c r="BU143" s="22">
        <v>0</v>
      </c>
      <c r="BV143" s="22">
        <v>1.097639</v>
      </c>
      <c r="BW143" s="22">
        <v>3.0769670299999996</v>
      </c>
      <c r="BX143" s="22">
        <v>0</v>
      </c>
      <c r="BY143" s="22">
        <v>0.38343129999999997</v>
      </c>
      <c r="BZ143" s="22">
        <v>0.26403010999999998</v>
      </c>
      <c r="CA143" s="22">
        <v>0.65772980000000003</v>
      </c>
      <c r="CB143" s="22">
        <v>0</v>
      </c>
      <c r="CC143" s="22">
        <v>2.5998449999999999E-2</v>
      </c>
      <c r="CD143" s="22">
        <v>0.46257425000000002</v>
      </c>
      <c r="CE143" s="22">
        <v>0.45986525</v>
      </c>
      <c r="CF143" s="22">
        <v>3.5344690299999999</v>
      </c>
      <c r="CG143" s="22">
        <v>0.57381400000000005</v>
      </c>
      <c r="CH143" s="22">
        <v>1.6262378799999999</v>
      </c>
      <c r="CI143" s="22">
        <v>0.99328099999999997</v>
      </c>
      <c r="CJ143" s="22">
        <v>0.53757768000000006</v>
      </c>
      <c r="CK143" s="22">
        <v>1.8464375</v>
      </c>
      <c r="CL143" s="22">
        <v>1.0346649999999999E-2</v>
      </c>
      <c r="CM143" s="22">
        <v>9.3637890000000001E-2</v>
      </c>
      <c r="CN143" s="22">
        <v>0.12149922</v>
      </c>
      <c r="CO143" s="22">
        <v>0.80837099999999995</v>
      </c>
      <c r="CP143" s="22">
        <v>0</v>
      </c>
      <c r="CQ143" s="22">
        <v>0.67562475</v>
      </c>
      <c r="CR143" s="22">
        <v>5.6369160000000001E-2</v>
      </c>
      <c r="CS143" s="22">
        <v>1.3607177500000001</v>
      </c>
      <c r="CT143" s="22">
        <v>0</v>
      </c>
      <c r="CU143" s="22">
        <v>0</v>
      </c>
      <c r="CV143" s="22">
        <v>1.8239736499999999</v>
      </c>
      <c r="CW143" s="22">
        <v>1.4815984600000001</v>
      </c>
      <c r="CX143" s="22">
        <v>0.70535652000000004</v>
      </c>
      <c r="CY143" s="22">
        <v>0</v>
      </c>
      <c r="CZ143" s="22">
        <v>0</v>
      </c>
      <c r="DA143" s="22">
        <v>0</v>
      </c>
      <c r="DB143" s="22">
        <v>0.68586667000000001</v>
      </c>
      <c r="DC143" s="22">
        <v>3.35674267</v>
      </c>
      <c r="DD143" s="23">
        <v>0</v>
      </c>
      <c r="DE143" s="23">
        <v>0</v>
      </c>
      <c r="DF143" s="22">
        <v>0</v>
      </c>
      <c r="DG143" s="22">
        <v>0</v>
      </c>
      <c r="DH143" s="23">
        <v>0</v>
      </c>
      <c r="DI143" s="23">
        <v>0</v>
      </c>
      <c r="DJ143" s="23">
        <v>5.9864569999999999E-2</v>
      </c>
      <c r="DK143" s="23">
        <v>2.7091999999999997E-3</v>
      </c>
      <c r="DL143" s="22">
        <v>0.30127500000000002</v>
      </c>
      <c r="DM143" s="22">
        <v>0.24832344000000001</v>
      </c>
      <c r="DN143" s="22">
        <v>1.24760187</v>
      </c>
      <c r="DO143" s="22">
        <v>0.55222005000000007</v>
      </c>
      <c r="DP143" s="22">
        <v>0</v>
      </c>
      <c r="DQ143" s="22">
        <v>1.163348E-2</v>
      </c>
      <c r="DR143" s="22">
        <v>0</v>
      </c>
      <c r="DS143" s="22">
        <v>0.67014104000000008</v>
      </c>
      <c r="DT143" s="22">
        <v>1.02885</v>
      </c>
      <c r="DU143" s="24">
        <v>0.43173093000000001</v>
      </c>
      <c r="DV143" s="24">
        <v>0.35159316000000002</v>
      </c>
      <c r="DW143" s="22">
        <v>0</v>
      </c>
      <c r="DX143" s="22">
        <v>0</v>
      </c>
      <c r="DY143" s="22">
        <v>90.04406010000001</v>
      </c>
      <c r="DZ143" s="22">
        <v>128.161</v>
      </c>
      <c r="EA143" s="22">
        <v>176.40700000000001</v>
      </c>
      <c r="EB143" s="22">
        <v>0</v>
      </c>
      <c r="EC143" s="22">
        <v>56.594974750000006</v>
      </c>
      <c r="ED143" s="22">
        <v>153.85</v>
      </c>
      <c r="EE143" s="22">
        <v>158.75</v>
      </c>
      <c r="EF143" s="25">
        <v>101.1441521125</v>
      </c>
      <c r="EG143" s="25">
        <v>100.23288579999998</v>
      </c>
      <c r="EH143" s="25">
        <v>107.39499868749999</v>
      </c>
      <c r="EI143" s="25">
        <v>100.49744111000001</v>
      </c>
      <c r="EJ143" s="25">
        <v>102.15411698249999</v>
      </c>
      <c r="EK143" s="25">
        <v>92.5247355825</v>
      </c>
      <c r="EL143" s="25">
        <v>72.7390975</v>
      </c>
      <c r="EM143" s="25">
        <v>2.3316077499999999</v>
      </c>
      <c r="EN143" s="25">
        <v>63.043855299999997</v>
      </c>
      <c r="EO143" s="25">
        <v>62.906577999999996</v>
      </c>
      <c r="EP143" s="25">
        <v>48.750943710000001</v>
      </c>
      <c r="EQ143" s="25">
        <v>24.671556650000003</v>
      </c>
      <c r="ER143" s="25">
        <v>27.614137849999999</v>
      </c>
      <c r="ES143" s="25">
        <v>41.838592809340405</v>
      </c>
      <c r="ET143" s="25">
        <v>86.036877179999991</v>
      </c>
      <c r="EU143" s="25">
        <v>45.712173289999996</v>
      </c>
      <c r="EV143" s="25">
        <v>73.533696051287947</v>
      </c>
      <c r="EW143" s="25">
        <v>57.594652140000008</v>
      </c>
      <c r="EX143" s="25">
        <v>25.696406353509087</v>
      </c>
      <c r="EY143" s="25">
        <v>6.1059435000000004</v>
      </c>
      <c r="EZ143" s="25">
        <v>412.36176686445316</v>
      </c>
      <c r="FA143" s="25">
        <v>0</v>
      </c>
      <c r="FB143" s="25">
        <v>70.650003299999995</v>
      </c>
      <c r="FC143" s="25">
        <v>78.935824834240734</v>
      </c>
      <c r="FD143" s="25">
        <v>7.1997150000000003</v>
      </c>
      <c r="FE143" s="25">
        <v>179.48125475000001</v>
      </c>
      <c r="FF143" s="25">
        <v>452.76874953767515</v>
      </c>
      <c r="FG143" s="25">
        <v>184.73250000000002</v>
      </c>
      <c r="FH143" s="25">
        <v>277.67590916</v>
      </c>
      <c r="FI143" s="25">
        <v>7.4800825999999994</v>
      </c>
      <c r="FJ143" s="25">
        <v>6.9999999999999999E-6</v>
      </c>
      <c r="FK143" s="25">
        <v>25.931436429999998</v>
      </c>
      <c r="FL143" s="25">
        <v>1.6250800000000001</v>
      </c>
      <c r="FM143" s="25">
        <v>294.04911580000004</v>
      </c>
      <c r="FN143" s="25">
        <v>2.2573979999999998</v>
      </c>
      <c r="FO143" s="25">
        <v>262.81124999999997</v>
      </c>
      <c r="FP143" s="25">
        <v>233.86849779061794</v>
      </c>
      <c r="FQ143" s="25">
        <v>150.29730601615552</v>
      </c>
      <c r="FR143" s="25">
        <v>124.75012250897912</v>
      </c>
      <c r="FS143" s="25">
        <v>124.83518051471785</v>
      </c>
      <c r="FT143" s="25">
        <v>0.284246</v>
      </c>
      <c r="FU143" s="25"/>
      <c r="FV143" s="25"/>
      <c r="FW143" s="25"/>
      <c r="FX143" s="25"/>
      <c r="FY143" s="5"/>
      <c r="GA143" s="26"/>
      <c r="GB143" s="26"/>
      <c r="GC143" s="26"/>
      <c r="GD143" s="26"/>
    </row>
    <row r="144" spans="1:186" s="22" customFormat="1" ht="15.75" customHeight="1">
      <c r="A144" s="21" t="s">
        <v>271</v>
      </c>
      <c r="B144" s="21" t="s">
        <v>147</v>
      </c>
      <c r="C144" s="22" t="s">
        <v>539</v>
      </c>
      <c r="D144" s="22">
        <v>0.134799</v>
      </c>
      <c r="E144" s="22">
        <v>0.15689700000000001</v>
      </c>
      <c r="F144" s="22">
        <v>0.289682</v>
      </c>
      <c r="G144" s="22">
        <v>0.42588399999999998</v>
      </c>
      <c r="H144" s="22">
        <v>0.375774</v>
      </c>
      <c r="I144" s="22">
        <v>0.303618</v>
      </c>
      <c r="J144" s="22">
        <v>0.26208100000000001</v>
      </c>
      <c r="K144" s="22">
        <v>0.19051100000000001</v>
      </c>
      <c r="L144" s="22">
        <v>1.167548</v>
      </c>
      <c r="M144" s="22">
        <v>0.25307000000000002</v>
      </c>
      <c r="N144" s="22">
        <v>0.24318699999999999</v>
      </c>
      <c r="O144" s="22">
        <v>0.30767899999999998</v>
      </c>
      <c r="P144" s="22">
        <v>0.51157200000000003</v>
      </c>
      <c r="Q144" s="22">
        <v>0.78735500000000003</v>
      </c>
      <c r="R144" s="22">
        <v>0.62558400000000003</v>
      </c>
      <c r="S144" s="22">
        <v>1.0227539999999999</v>
      </c>
      <c r="T144" s="22">
        <v>0.60815399999999997</v>
      </c>
      <c r="U144" s="22">
        <v>0.39462599999999998</v>
      </c>
      <c r="V144" s="22">
        <v>0.46468999999999999</v>
      </c>
      <c r="W144" s="22">
        <v>0.38295499999999999</v>
      </c>
      <c r="X144" s="22">
        <v>0.41248200000000002</v>
      </c>
      <c r="Y144" s="22">
        <v>0.30745099999999997</v>
      </c>
      <c r="Z144" s="22">
        <v>0.182807</v>
      </c>
      <c r="AA144" s="22">
        <v>0.17896100000000001</v>
      </c>
      <c r="AB144" s="22">
        <v>0.16572100000000001</v>
      </c>
      <c r="AC144" s="22">
        <v>0.359321</v>
      </c>
      <c r="AD144" s="22">
        <v>0.29494399999999998</v>
      </c>
      <c r="AE144" s="22">
        <v>0.28015600000000002</v>
      </c>
      <c r="AF144" s="22">
        <v>0.28412999999999999</v>
      </c>
      <c r="AG144" s="22">
        <v>0.32090400000000002</v>
      </c>
      <c r="AH144" s="22">
        <v>0.27760499999999999</v>
      </c>
      <c r="AI144" s="22">
        <v>0.77615880999999998</v>
      </c>
      <c r="AJ144" s="22">
        <v>0.49964166999999998</v>
      </c>
      <c r="AK144" s="22">
        <v>0.55989900000000004</v>
      </c>
      <c r="AL144" s="22">
        <v>0.55089399999999999</v>
      </c>
      <c r="AM144" s="22">
        <v>0.38485599999999998</v>
      </c>
      <c r="AN144" s="22">
        <v>0.37599442</v>
      </c>
      <c r="AO144" s="22">
        <v>0.33460775999999998</v>
      </c>
      <c r="AP144" s="22">
        <v>0.67728900000000003</v>
      </c>
      <c r="AQ144" s="22">
        <v>0.53259811999999995</v>
      </c>
      <c r="AR144" s="22">
        <v>0.35176499999999999</v>
      </c>
      <c r="AS144" s="22">
        <v>0.47937000000000002</v>
      </c>
      <c r="AT144" s="22">
        <v>0.49218499999999998</v>
      </c>
      <c r="AU144" s="22">
        <v>0.40212999999999999</v>
      </c>
      <c r="AV144" s="22">
        <v>0.46454976999999997</v>
      </c>
      <c r="AW144" s="22">
        <v>0.706071</v>
      </c>
      <c r="AX144" s="22">
        <v>0.39036500000000002</v>
      </c>
      <c r="AY144" s="22">
        <v>0.471028</v>
      </c>
      <c r="AZ144" s="21">
        <v>0.31835132999999999</v>
      </c>
      <c r="BA144" s="21">
        <v>0.58717779000000003</v>
      </c>
      <c r="BB144" s="21">
        <v>0.55495103999999995</v>
      </c>
      <c r="BC144" s="21">
        <v>0.31835819999999998</v>
      </c>
      <c r="BD144" s="21">
        <v>0.26793699999999998</v>
      </c>
      <c r="BE144" s="21">
        <v>0.42834699999999998</v>
      </c>
      <c r="BF144" s="21">
        <v>0.23322599999999999</v>
      </c>
      <c r="BG144" s="21">
        <v>0.390457</v>
      </c>
      <c r="BH144" s="21">
        <v>0.25537199999999999</v>
      </c>
      <c r="BI144" s="22">
        <v>0.26300299999999999</v>
      </c>
      <c r="BJ144" s="22">
        <v>0.25181300000000001</v>
      </c>
      <c r="BK144" s="22">
        <v>0.23843200000000001</v>
      </c>
      <c r="BL144" s="22">
        <v>3.6828849400000001</v>
      </c>
      <c r="BM144" s="22">
        <v>0.25261334000000002</v>
      </c>
      <c r="BN144" s="22">
        <v>0.18851366999999999</v>
      </c>
      <c r="BO144" s="22">
        <v>9.2137999999999998E-2</v>
      </c>
      <c r="BP144" s="22">
        <v>0.151781</v>
      </c>
      <c r="BQ144" s="22">
        <v>4.8677999999999999E-2</v>
      </c>
      <c r="BR144" s="22">
        <v>2.8232E-2</v>
      </c>
      <c r="BS144" s="22">
        <v>4.7767999999999998E-2</v>
      </c>
      <c r="BT144" s="22">
        <v>8.6130999999999999E-2</v>
      </c>
      <c r="BU144" s="22">
        <v>8.8394E-2</v>
      </c>
      <c r="BV144" s="22">
        <v>0.13611899999999999</v>
      </c>
      <c r="BW144" s="22">
        <v>0.10005477</v>
      </c>
      <c r="BX144" s="22">
        <v>0.32494663000000001</v>
      </c>
      <c r="BY144" s="22">
        <v>0.59042985999999997</v>
      </c>
      <c r="BZ144" s="22">
        <v>0.51765052</v>
      </c>
      <c r="CA144" s="22">
        <v>0.34122670999999999</v>
      </c>
      <c r="CB144" s="22">
        <v>0.20289921999999999</v>
      </c>
      <c r="CC144" s="22">
        <v>4.3259489999999998E-2</v>
      </c>
      <c r="CD144" s="22">
        <v>1.7036969999999999E-2</v>
      </c>
      <c r="CE144" s="22">
        <v>0.25445340999999999</v>
      </c>
      <c r="CF144" s="22">
        <v>0.26593644999999999</v>
      </c>
      <c r="CG144" s="22">
        <v>0.27509800000000001</v>
      </c>
      <c r="CH144" s="22">
        <v>0.38713988999999999</v>
      </c>
      <c r="CI144" s="22">
        <v>0.12333</v>
      </c>
      <c r="CJ144" s="22">
        <v>0.16308357999999998</v>
      </c>
      <c r="CK144" s="22">
        <v>0.28720890999999998</v>
      </c>
      <c r="CL144" s="22">
        <v>0.25845670000000004</v>
      </c>
      <c r="CM144" s="22">
        <v>0.22118568</v>
      </c>
      <c r="CN144" s="22">
        <v>0.16061832000000001</v>
      </c>
      <c r="CO144" s="22">
        <v>0.1225569</v>
      </c>
      <c r="CP144" s="22">
        <v>0.12279028</v>
      </c>
      <c r="CQ144" s="22">
        <v>0.16949785999999997</v>
      </c>
      <c r="CR144" s="22">
        <v>0.38527346999999995</v>
      </c>
      <c r="CS144" s="22">
        <v>0.42426276000000002</v>
      </c>
      <c r="CT144" s="22">
        <v>0.17963128</v>
      </c>
      <c r="CU144" s="22">
        <v>4.759965E-2</v>
      </c>
      <c r="CV144" s="22">
        <v>0.65516143000000004</v>
      </c>
      <c r="CW144" s="22">
        <v>0.49583275999999998</v>
      </c>
      <c r="CX144" s="22">
        <v>0.34753104000000001</v>
      </c>
      <c r="CY144" s="22">
        <v>0.27706111999999999</v>
      </c>
      <c r="CZ144" s="22">
        <v>8.8100990000000004E-2</v>
      </c>
      <c r="DA144" s="22">
        <v>1.49622E-2</v>
      </c>
      <c r="DB144" s="22">
        <v>3.1637829999999999E-2</v>
      </c>
      <c r="DC144" s="22">
        <v>4.1864279999999997E-2</v>
      </c>
      <c r="DD144" s="23">
        <v>0.10450072000000001</v>
      </c>
      <c r="DE144" s="23">
        <v>0.47179020999999999</v>
      </c>
      <c r="DF144" s="22">
        <v>0.19033286999999999</v>
      </c>
      <c r="DG144" s="22">
        <v>0.22363814000000001</v>
      </c>
      <c r="DH144" s="23">
        <v>0.11058014999999996</v>
      </c>
      <c r="DI144" s="23">
        <v>0.25210046999999991</v>
      </c>
      <c r="DJ144" s="22">
        <v>0.28872817000000012</v>
      </c>
      <c r="DK144" s="23">
        <v>0.16160731000000003</v>
      </c>
      <c r="DL144" s="22">
        <v>0.30991870999999999</v>
      </c>
      <c r="DM144" s="22">
        <v>0.46260259000000004</v>
      </c>
      <c r="DN144" s="22">
        <v>0.34377016999999999</v>
      </c>
      <c r="DO144" s="22">
        <v>0.2949845599999999</v>
      </c>
      <c r="DP144" s="22">
        <v>0.42083872000000005</v>
      </c>
      <c r="DQ144" s="22">
        <v>0.65975247000000004</v>
      </c>
      <c r="DR144" s="22">
        <v>0.76032509999999975</v>
      </c>
      <c r="DS144" s="22">
        <v>0.87077626999999991</v>
      </c>
      <c r="DT144" s="22">
        <v>1.3698835400000002</v>
      </c>
      <c r="DU144" s="24">
        <v>1.5190569100000011</v>
      </c>
      <c r="DV144" s="24">
        <v>1.4752104500000005</v>
      </c>
      <c r="DW144" s="22">
        <v>0.29838144</v>
      </c>
      <c r="DX144" s="22">
        <v>0.20465704000000004</v>
      </c>
      <c r="DY144" s="22">
        <v>0.73562081999999973</v>
      </c>
      <c r="DZ144" s="22">
        <v>0.34052431999999994</v>
      </c>
      <c r="EA144" s="22">
        <v>0.19728630999999994</v>
      </c>
      <c r="EB144" s="22">
        <v>0.48107116999999994</v>
      </c>
      <c r="EC144" s="22">
        <v>0.2945805199999999</v>
      </c>
      <c r="ED144" s="22">
        <v>0.31275818000000022</v>
      </c>
      <c r="EE144" s="22">
        <v>0.14390194999999997</v>
      </c>
      <c r="EF144" s="25">
        <v>0.26277693999999996</v>
      </c>
      <c r="EG144" s="25">
        <v>0.41889012999999997</v>
      </c>
      <c r="EH144" s="25">
        <v>0.31207723999999998</v>
      </c>
      <c r="EI144" s="25">
        <v>0.46899296000000018</v>
      </c>
      <c r="EJ144" s="25">
        <v>0.3579955700000001</v>
      </c>
      <c r="EK144" s="25">
        <v>0.23533794</v>
      </c>
      <c r="EL144" s="25">
        <v>0.37148034000000008</v>
      </c>
      <c r="EM144" s="25">
        <v>0.19665026999999996</v>
      </c>
      <c r="EN144" s="25">
        <v>0.13374125000000009</v>
      </c>
      <c r="EO144" s="25">
        <v>0.15898992999999995</v>
      </c>
      <c r="EP144" s="25">
        <v>0.18105668</v>
      </c>
      <c r="EQ144" s="25">
        <v>0.27238338999999995</v>
      </c>
      <c r="ER144" s="25">
        <v>0.17534303999999998</v>
      </c>
      <c r="ES144" s="25">
        <v>0.12414436999999999</v>
      </c>
      <c r="ET144" s="25">
        <v>0.45326643000000005</v>
      </c>
      <c r="EU144" s="25">
        <v>0.37378974999999998</v>
      </c>
      <c r="EV144" s="25">
        <v>0.42835110999999987</v>
      </c>
      <c r="EW144" s="25">
        <v>0.44000742000000004</v>
      </c>
      <c r="EX144" s="25">
        <v>0.26586528000000004</v>
      </c>
      <c r="EY144" s="25">
        <v>0.29450206000000001</v>
      </c>
      <c r="EZ144" s="25">
        <v>0.20223925000000001</v>
      </c>
      <c r="FA144" s="25">
        <v>0.18392251999999998</v>
      </c>
      <c r="FB144" s="25">
        <v>0.22243959000000002</v>
      </c>
      <c r="FC144" s="25">
        <v>0.19844822999999998</v>
      </c>
      <c r="FD144" s="25">
        <v>0.25208473000000003</v>
      </c>
      <c r="FE144" s="25">
        <v>0.12992476</v>
      </c>
      <c r="FF144" s="25">
        <v>0.24687455000000008</v>
      </c>
      <c r="FG144" s="25">
        <v>0.31039595999999997</v>
      </c>
      <c r="FH144" s="25">
        <v>0.22388354999999999</v>
      </c>
      <c r="FI144" s="25">
        <v>0.47389690000000001</v>
      </c>
      <c r="FJ144" s="25">
        <v>0.31621970999999999</v>
      </c>
      <c r="FK144" s="25">
        <v>0.20829406000000003</v>
      </c>
      <c r="FL144" s="25">
        <v>0.17714424000000004</v>
      </c>
      <c r="FM144" s="25">
        <v>0.48601796999999997</v>
      </c>
      <c r="FN144" s="25">
        <v>0.18668355999999994</v>
      </c>
      <c r="FO144" s="25">
        <v>0.27204499999999998</v>
      </c>
      <c r="FP144" s="25">
        <v>0.18313619</v>
      </c>
      <c r="FQ144" s="25">
        <v>0.7244042100000001</v>
      </c>
      <c r="FR144" s="25">
        <v>0.76556069999999998</v>
      </c>
      <c r="FS144" s="25">
        <v>0.24216180999999989</v>
      </c>
      <c r="FT144" s="25">
        <v>0.26725572000000009</v>
      </c>
      <c r="FU144" s="25"/>
      <c r="FV144" s="25"/>
      <c r="FW144" s="25"/>
      <c r="FX144" s="25"/>
      <c r="FY144" s="5"/>
      <c r="GA144" s="26"/>
      <c r="GB144" s="26"/>
      <c r="GC144" s="26"/>
      <c r="GD144" s="26"/>
    </row>
    <row r="145" spans="1:186" s="22" customFormat="1" ht="15.75" customHeight="1">
      <c r="A145" s="21" t="s">
        <v>272</v>
      </c>
      <c r="B145" s="21" t="s">
        <v>148</v>
      </c>
      <c r="C145" s="22" t="s">
        <v>540</v>
      </c>
      <c r="D145" s="22">
        <v>2.0247999999999999</v>
      </c>
      <c r="E145" s="22">
        <v>2.8128280000000001</v>
      </c>
      <c r="F145" s="22">
        <v>2.196625</v>
      </c>
      <c r="G145" s="22">
        <v>2.98529</v>
      </c>
      <c r="H145" s="22">
        <v>2.8872</v>
      </c>
      <c r="I145" s="22">
        <v>2.519012</v>
      </c>
      <c r="J145" s="22">
        <v>1.706</v>
      </c>
      <c r="K145" s="22">
        <v>1.4672000000000001</v>
      </c>
      <c r="L145" s="22">
        <v>3.7107999999999999</v>
      </c>
      <c r="M145" s="22">
        <v>2.9100999999999999</v>
      </c>
      <c r="N145" s="22">
        <v>2.64602</v>
      </c>
      <c r="O145" s="22">
        <v>3.2884600000000002</v>
      </c>
      <c r="P145" s="22">
        <v>2.4649999999999999</v>
      </c>
      <c r="Q145" s="22">
        <v>1.5359</v>
      </c>
      <c r="R145" s="22">
        <v>3.467428</v>
      </c>
      <c r="S145" s="22">
        <v>2.2547000000000001</v>
      </c>
      <c r="T145" s="22">
        <v>2.5907</v>
      </c>
      <c r="U145" s="22">
        <v>4.4706580000000002</v>
      </c>
      <c r="V145" s="22">
        <v>3.3672200000000001</v>
      </c>
      <c r="W145" s="22">
        <v>2.4554999999999998</v>
      </c>
      <c r="X145" s="22">
        <v>1.6925399999999999</v>
      </c>
      <c r="Y145" s="22">
        <v>1.832959</v>
      </c>
      <c r="Z145" s="22">
        <v>1.6084000000000001</v>
      </c>
      <c r="AA145" s="22">
        <v>2.6536249999999999</v>
      </c>
      <c r="AB145" s="22">
        <v>1.1364000000000001</v>
      </c>
      <c r="AC145" s="22">
        <v>2.3421599999999998</v>
      </c>
      <c r="AD145" s="22">
        <v>3.7027700000000001</v>
      </c>
      <c r="AE145" s="22">
        <v>3.849688</v>
      </c>
      <c r="AF145" s="22">
        <v>2.91072</v>
      </c>
      <c r="AG145" s="22">
        <v>2.5828600000000002</v>
      </c>
      <c r="AH145" s="22">
        <v>1.6205000000000001</v>
      </c>
      <c r="AI145" s="22">
        <v>3.0803720000000001</v>
      </c>
      <c r="AJ145" s="22">
        <v>2.2119</v>
      </c>
      <c r="AK145" s="22">
        <v>2.3398789999999998</v>
      </c>
      <c r="AL145" s="22">
        <v>2.3398789999999998</v>
      </c>
      <c r="AM145" s="22">
        <v>1.7843</v>
      </c>
      <c r="AN145" s="22">
        <v>2.3094999999999999</v>
      </c>
      <c r="AO145" s="22">
        <v>2.1059000000000001</v>
      </c>
      <c r="AP145" s="22">
        <v>2.5308000000000002</v>
      </c>
      <c r="AQ145" s="22">
        <v>2.7761999999999998</v>
      </c>
      <c r="AR145" s="22">
        <v>1.9755</v>
      </c>
      <c r="AS145" s="22">
        <v>2.2584</v>
      </c>
      <c r="AT145" s="22">
        <v>1.7343</v>
      </c>
      <c r="AU145" s="22">
        <v>2.3955600000000001</v>
      </c>
      <c r="AV145" s="22">
        <v>2.2151000000000001</v>
      </c>
      <c r="AW145" s="22">
        <v>3.1251000000000002</v>
      </c>
      <c r="AX145" s="22">
        <v>3.1488999999999998</v>
      </c>
      <c r="AY145" s="22">
        <v>2.1131799999999998</v>
      </c>
      <c r="AZ145" s="21">
        <v>2.3052600000000001</v>
      </c>
      <c r="BA145" s="21">
        <v>3.11774</v>
      </c>
      <c r="BB145" s="21">
        <v>3.7284000000000002</v>
      </c>
      <c r="BC145" s="21">
        <v>2.5459350000000001</v>
      </c>
      <c r="BD145" s="21">
        <v>2.671135</v>
      </c>
      <c r="BE145" s="21">
        <v>3.168895</v>
      </c>
      <c r="BF145" s="21">
        <v>2.4712000000000001</v>
      </c>
      <c r="BG145" s="21">
        <v>2.84833501</v>
      </c>
      <c r="BH145" s="21">
        <v>2.8364950000000002</v>
      </c>
      <c r="BI145" s="22">
        <v>3.1327349999999998</v>
      </c>
      <c r="BJ145" s="22">
        <v>2.8495349999999999</v>
      </c>
      <c r="BK145" s="22">
        <v>2.8363350000000001</v>
      </c>
      <c r="BL145" s="22">
        <v>2.731935</v>
      </c>
      <c r="BM145" s="22">
        <v>2.6263350000000001</v>
      </c>
      <c r="BN145" s="22">
        <v>3.0527350000000002</v>
      </c>
      <c r="BO145" s="22">
        <v>2.7124000000000001</v>
      </c>
      <c r="BP145" s="22">
        <v>1.560635</v>
      </c>
      <c r="BQ145" s="22">
        <v>0.40799999999999997</v>
      </c>
      <c r="BR145" s="22">
        <v>2.2808000000000002</v>
      </c>
      <c r="BS145" s="22">
        <v>2.249933</v>
      </c>
      <c r="BT145" s="22">
        <v>0.14799999999999999</v>
      </c>
      <c r="BU145" s="22">
        <v>2.861221</v>
      </c>
      <c r="BV145" s="22">
        <v>5.1733359999999999</v>
      </c>
      <c r="BW145" s="22">
        <v>2.5251240199999998</v>
      </c>
      <c r="BX145" s="22">
        <v>3.7378680000000002</v>
      </c>
      <c r="BY145" s="22">
        <v>2.11033333</v>
      </c>
      <c r="BZ145" s="22">
        <v>2.6912280000000002</v>
      </c>
      <c r="CA145" s="22">
        <v>3.883721</v>
      </c>
      <c r="CB145" s="22">
        <v>2.4879332999999999</v>
      </c>
      <c r="CC145" s="22">
        <v>1.6903333300000001</v>
      </c>
      <c r="CD145" s="22">
        <v>1.4612000000000001</v>
      </c>
      <c r="CE145" s="22">
        <v>2.2551329999999998</v>
      </c>
      <c r="CF145" s="22">
        <v>2.7929210000000002</v>
      </c>
      <c r="CG145" s="22">
        <v>5.6180320000000004</v>
      </c>
      <c r="CH145" s="22">
        <v>3.4133330000000002</v>
      </c>
      <c r="CI145" s="22">
        <v>2.0120049999999998</v>
      </c>
      <c r="CJ145" s="22">
        <v>3.30162355</v>
      </c>
      <c r="CK145" s="22">
        <v>2.6807333300000002</v>
      </c>
      <c r="CL145" s="22">
        <v>3.1275333299999999</v>
      </c>
      <c r="CM145" s="22">
        <v>3.0107333299999999</v>
      </c>
      <c r="CN145" s="22">
        <v>3.33866833</v>
      </c>
      <c r="CO145" s="22">
        <v>3.11873333</v>
      </c>
      <c r="CP145" s="22">
        <v>3.6280683300000001</v>
      </c>
      <c r="CQ145" s="22">
        <v>3.3396683300000003</v>
      </c>
      <c r="CR145" s="22">
        <v>2.33532457</v>
      </c>
      <c r="CS145" s="22">
        <v>3.40306833</v>
      </c>
      <c r="CT145" s="22">
        <v>1.87233333</v>
      </c>
      <c r="CU145" s="22">
        <v>0.19600000000000001</v>
      </c>
      <c r="CV145" s="22">
        <v>3.0343865299999999</v>
      </c>
      <c r="CW145" s="22">
        <v>4.0153947299999997</v>
      </c>
      <c r="CX145" s="22">
        <v>2.9318</v>
      </c>
      <c r="CY145" s="22">
        <v>0.26053333000000001</v>
      </c>
      <c r="CZ145" s="22">
        <v>0.128</v>
      </c>
      <c r="DA145" s="22">
        <v>0</v>
      </c>
      <c r="DB145" s="22">
        <v>0.1176</v>
      </c>
      <c r="DC145" s="22">
        <v>0.14879999999999999</v>
      </c>
      <c r="DD145" s="23">
        <v>0</v>
      </c>
      <c r="DE145" s="23">
        <v>3.5813999999999999</v>
      </c>
      <c r="DF145" s="22">
        <v>1.4748000000000001</v>
      </c>
      <c r="DG145" s="22">
        <v>0.38800000000000001</v>
      </c>
      <c r="DH145" s="23">
        <v>3.2000000000000001E-2</v>
      </c>
      <c r="DI145" s="23">
        <v>0</v>
      </c>
      <c r="DJ145" s="22">
        <v>0.05</v>
      </c>
      <c r="DK145" s="23">
        <v>6.4000000000000001E-2</v>
      </c>
      <c r="DL145" s="22">
        <v>0.21640000000000001</v>
      </c>
      <c r="DM145" s="22">
        <v>0.14199999999999999</v>
      </c>
      <c r="DN145" s="22">
        <v>0.62239999999999995</v>
      </c>
      <c r="DO145" s="22">
        <v>0</v>
      </c>
      <c r="DP145" s="22">
        <v>0.1133</v>
      </c>
      <c r="DQ145" s="22">
        <v>0.27</v>
      </c>
      <c r="DR145" s="22">
        <v>0.25840000000000002</v>
      </c>
      <c r="DS145" s="22">
        <v>0.11</v>
      </c>
      <c r="DT145" s="22">
        <v>0.12640000000000001</v>
      </c>
      <c r="DU145" s="24">
        <v>1.2</v>
      </c>
      <c r="DV145" s="24">
        <v>2.0019999999999998</v>
      </c>
      <c r="DW145" s="22">
        <v>0.20519999999999999</v>
      </c>
      <c r="DX145" s="22">
        <v>1.3148</v>
      </c>
      <c r="DY145" s="22">
        <v>1.8776600000000001</v>
      </c>
      <c r="DZ145" s="22">
        <v>1.67388096</v>
      </c>
      <c r="EA145" s="22">
        <v>1.9352605000000001</v>
      </c>
      <c r="EB145" s="22">
        <v>1.9033243</v>
      </c>
      <c r="EC145" s="22">
        <v>3.3041999999999998</v>
      </c>
      <c r="ED145" s="22">
        <v>2.3675999999999999</v>
      </c>
      <c r="EE145" s="22">
        <v>1.6295999999999999</v>
      </c>
      <c r="EF145" s="25">
        <v>3.4171999999999998</v>
      </c>
      <c r="EG145" s="25">
        <v>3.1816</v>
      </c>
      <c r="EH145" s="25">
        <v>3.4319999999999999</v>
      </c>
      <c r="EI145" s="25">
        <v>2.4047999999999998</v>
      </c>
      <c r="EJ145" s="25">
        <v>6.1416000000000004</v>
      </c>
      <c r="EK145" s="25">
        <v>5.6879999999999997</v>
      </c>
      <c r="EL145" s="25">
        <v>4.3231999999999999</v>
      </c>
      <c r="EM145" s="25">
        <v>6.2271999999999998</v>
      </c>
      <c r="EN145" s="25">
        <v>4.4231999999999996</v>
      </c>
      <c r="EO145" s="25">
        <v>6.3161200599999994</v>
      </c>
      <c r="EP145" s="25">
        <v>4.5439999999999996</v>
      </c>
      <c r="EQ145" s="25">
        <v>4.8095999999999997</v>
      </c>
      <c r="ER145" s="25">
        <v>5.3</v>
      </c>
      <c r="ES145" s="25">
        <v>5.4080000000000004</v>
      </c>
      <c r="ET145" s="25">
        <v>5.6361785400000004</v>
      </c>
      <c r="EU145" s="25">
        <v>4.5768000000000004</v>
      </c>
      <c r="EV145" s="25">
        <v>4.9367999999999999</v>
      </c>
      <c r="EW145" s="25">
        <v>4.7792000000000003</v>
      </c>
      <c r="EX145" s="25">
        <v>5.0877049999999997</v>
      </c>
      <c r="EY145" s="25">
        <v>4.6832000000000003</v>
      </c>
      <c r="EZ145" s="25">
        <v>4.6711999999999998</v>
      </c>
      <c r="FA145" s="25">
        <v>5.1313599999999999</v>
      </c>
      <c r="FB145" s="25">
        <v>4.6425599999999996</v>
      </c>
      <c r="FC145" s="25">
        <v>6.7363200000000001</v>
      </c>
      <c r="FD145" s="25">
        <v>6.7195200000000002</v>
      </c>
      <c r="FE145" s="25">
        <v>4.048</v>
      </c>
      <c r="FF145" s="25">
        <v>4.4977600000000004</v>
      </c>
      <c r="FG145" s="25">
        <v>4.4272</v>
      </c>
      <c r="FH145" s="25">
        <v>3.85616</v>
      </c>
      <c r="FI145" s="25">
        <v>3.6</v>
      </c>
      <c r="FJ145" s="25">
        <v>3.9952000000000001</v>
      </c>
      <c r="FK145" s="25">
        <v>4.34</v>
      </c>
      <c r="FL145" s="25">
        <v>3.5615999999999999</v>
      </c>
      <c r="FM145" s="25">
        <v>4.0312000000000001</v>
      </c>
      <c r="FN145" s="25">
        <v>4.1558000000000002</v>
      </c>
      <c r="FO145" s="25">
        <v>4.3310510599999992</v>
      </c>
      <c r="FP145" s="25">
        <v>5.6387200000000002</v>
      </c>
      <c r="FQ145" s="25">
        <v>4.85968</v>
      </c>
      <c r="FR145" s="25">
        <v>5.5144000000000002</v>
      </c>
      <c r="FS145" s="25">
        <v>4.6912000000000003</v>
      </c>
      <c r="FT145" s="25">
        <v>5.1135999999999999</v>
      </c>
      <c r="FU145" s="25"/>
      <c r="FV145" s="25"/>
      <c r="FW145" s="25"/>
      <c r="FX145" s="25"/>
      <c r="FY145" s="5"/>
      <c r="GA145" s="26"/>
      <c r="GB145" s="26"/>
      <c r="GC145" s="26"/>
      <c r="GD145" s="26"/>
    </row>
    <row r="146" spans="1:186" s="22" customFormat="1" ht="15.75" customHeight="1">
      <c r="A146" s="21" t="s">
        <v>273</v>
      </c>
      <c r="B146" s="21" t="s">
        <v>149</v>
      </c>
      <c r="C146" s="22" t="s">
        <v>541</v>
      </c>
      <c r="D146" s="22">
        <v>1.311463</v>
      </c>
      <c r="E146" s="22">
        <v>0.16294900000000001</v>
      </c>
      <c r="F146" s="22">
        <v>2.9366E-2</v>
      </c>
      <c r="G146" s="22">
        <v>0.119243</v>
      </c>
      <c r="H146" s="22">
        <v>6.9367999999999999E-2</v>
      </c>
      <c r="I146" s="22">
        <v>9.5394000000000007E-2</v>
      </c>
      <c r="J146" s="22">
        <v>0.109999</v>
      </c>
      <c r="K146" s="22">
        <v>0.14102600000000001</v>
      </c>
      <c r="L146" s="22">
        <v>0.20251</v>
      </c>
      <c r="M146" s="22">
        <v>0.121657</v>
      </c>
      <c r="N146" s="22">
        <v>0.125113</v>
      </c>
      <c r="O146" s="22">
        <v>0.24374100000000001</v>
      </c>
      <c r="P146" s="22">
        <v>0.11729000000000001</v>
      </c>
      <c r="Q146" s="22">
        <v>0.20585600000000001</v>
      </c>
      <c r="R146" s="22">
        <v>0.14032900000000001</v>
      </c>
      <c r="S146" s="22">
        <v>0.205315</v>
      </c>
      <c r="T146" s="22">
        <v>0.67567999999999995</v>
      </c>
      <c r="U146" s="22">
        <v>0.11616600000000001</v>
      </c>
      <c r="V146" s="22">
        <v>0.233623</v>
      </c>
      <c r="W146" s="22">
        <v>0.31812800000000002</v>
      </c>
      <c r="X146" s="22">
        <v>0.22320799999999999</v>
      </c>
      <c r="Y146" s="22">
        <v>0.112997</v>
      </c>
      <c r="Z146" s="22">
        <v>0.16369600000000001</v>
      </c>
      <c r="AA146" s="22">
        <v>8.1601999999999994E-2</v>
      </c>
      <c r="AB146" s="22">
        <v>0.36379099999999998</v>
      </c>
      <c r="AC146" s="22">
        <v>0.179698</v>
      </c>
      <c r="AD146" s="22">
        <v>0.28261399999999998</v>
      </c>
      <c r="AE146" s="22">
        <v>8.6402000000000007E-2</v>
      </c>
      <c r="AF146" s="22">
        <v>1.576678</v>
      </c>
      <c r="AG146" s="22">
        <v>0.84634399999999999</v>
      </c>
      <c r="AH146" s="22">
        <v>1.3667640000000001</v>
      </c>
      <c r="AI146" s="22">
        <v>2.0446673</v>
      </c>
      <c r="AJ146" s="22">
        <v>0.25656078999999998</v>
      </c>
      <c r="AK146" s="22">
        <v>6.013255</v>
      </c>
      <c r="AL146" s="22">
        <v>6.013255</v>
      </c>
      <c r="AM146" s="22">
        <v>0.70166300000000004</v>
      </c>
      <c r="AN146" s="22">
        <v>2.3302700000000002E-3</v>
      </c>
      <c r="AO146" s="22">
        <v>0.18548970000000001</v>
      </c>
      <c r="AP146" s="22">
        <v>0.232214</v>
      </c>
      <c r="AQ146" s="22">
        <v>0.17327159</v>
      </c>
      <c r="AR146" s="22">
        <v>0.17297599999999999</v>
      </c>
      <c r="AS146" s="22">
        <v>0.41209499999999999</v>
      </c>
      <c r="AT146" s="22">
        <v>0.40007999999999999</v>
      </c>
      <c r="AU146" s="22">
        <v>0.33351599999999998</v>
      </c>
      <c r="AV146" s="22">
        <v>0.2705709</v>
      </c>
      <c r="AW146" s="22">
        <v>0.27272800000000003</v>
      </c>
      <c r="AX146" s="22">
        <v>0.20555699999999999</v>
      </c>
      <c r="AY146" s="22">
        <v>0.234237</v>
      </c>
      <c r="AZ146" s="21">
        <v>0.62593299999999996</v>
      </c>
      <c r="BA146" s="21">
        <v>0.18865578999999999</v>
      </c>
      <c r="BB146" s="21">
        <v>0.15774062</v>
      </c>
      <c r="BC146" s="21">
        <v>0.71998983999999999</v>
      </c>
      <c r="BD146" s="21">
        <v>0.28378399999999998</v>
      </c>
      <c r="BE146" s="21">
        <v>0.77031099999999997</v>
      </c>
      <c r="BF146" s="21">
        <v>0.19897324</v>
      </c>
      <c r="BG146" s="21">
        <v>0.48222084999999998</v>
      </c>
      <c r="BH146" s="21">
        <v>0.14900923999999999</v>
      </c>
      <c r="BI146" s="22">
        <v>0.16502764</v>
      </c>
      <c r="BJ146" s="22">
        <v>0.39609949999999999</v>
      </c>
      <c r="BK146" s="22">
        <v>0.25446999999999997</v>
      </c>
      <c r="BL146" s="22">
        <v>0.3244842</v>
      </c>
      <c r="BM146" s="22">
        <v>0.2331645</v>
      </c>
      <c r="BN146" s="22">
        <v>0.17769589999999999</v>
      </c>
      <c r="BO146" s="22">
        <v>0.39207399999999998</v>
      </c>
      <c r="BP146" s="22">
        <v>0.223528</v>
      </c>
      <c r="BQ146" s="22">
        <v>0</v>
      </c>
      <c r="BR146" s="22">
        <v>0.41702499999999998</v>
      </c>
      <c r="BS146" s="22">
        <v>0.69774999999999998</v>
      </c>
      <c r="BT146" s="22">
        <v>0</v>
      </c>
      <c r="BU146" s="22">
        <v>0.29204799999999997</v>
      </c>
      <c r="BV146" s="22">
        <v>0.63593200000000005</v>
      </c>
      <c r="BW146" s="22">
        <v>0.18544996</v>
      </c>
      <c r="BX146" s="22">
        <v>0.26795005999999999</v>
      </c>
      <c r="BY146" s="22">
        <v>0.65305880000000005</v>
      </c>
      <c r="BZ146" s="22">
        <v>0.18991169999999999</v>
      </c>
      <c r="CA146" s="22">
        <v>0.58623150000000002</v>
      </c>
      <c r="CB146" s="22">
        <v>0.33337345000000002</v>
      </c>
      <c r="CC146" s="22">
        <v>0.22192880000000001</v>
      </c>
      <c r="CD146" s="22">
        <v>0.30694440000000001</v>
      </c>
      <c r="CE146" s="22">
        <v>0.69694339999999999</v>
      </c>
      <c r="CF146" s="22">
        <v>7.7241749999999998E-3</v>
      </c>
      <c r="CG146" s="22">
        <v>0.72659399999999996</v>
      </c>
      <c r="CH146" s="22">
        <v>0.27495586999999999</v>
      </c>
      <c r="CI146" s="22">
        <v>4.7648999999999997E-2</v>
      </c>
      <c r="CJ146" s="22">
        <v>0.25801408999999997</v>
      </c>
      <c r="CK146" s="22">
        <v>0.46468955000000001</v>
      </c>
      <c r="CL146" s="22">
        <v>0.22233575</v>
      </c>
      <c r="CM146" s="22">
        <v>0.28501273999999999</v>
      </c>
      <c r="CN146" s="22">
        <v>0.61445486999999999</v>
      </c>
      <c r="CO146" s="22">
        <v>0.45526411</v>
      </c>
      <c r="CP146" s="22">
        <v>0.394293</v>
      </c>
      <c r="CQ146" s="22">
        <v>0.42434771000000004</v>
      </c>
      <c r="CR146" s="22">
        <v>0.22536914999999999</v>
      </c>
      <c r="CS146" s="22">
        <v>0.49053785</v>
      </c>
      <c r="CT146" s="22">
        <v>0.25577077999999998</v>
      </c>
      <c r="CU146" s="22">
        <v>0</v>
      </c>
      <c r="CV146" s="22">
        <v>0.60921678999999995</v>
      </c>
      <c r="CW146" s="22">
        <v>0.13456831</v>
      </c>
      <c r="CX146" s="22">
        <v>0.58270405000000003</v>
      </c>
      <c r="CY146" s="22">
        <v>7.1231849999999999E-2</v>
      </c>
      <c r="CZ146" s="22">
        <v>0</v>
      </c>
      <c r="DA146" s="22">
        <v>0</v>
      </c>
      <c r="DB146" s="22">
        <v>0</v>
      </c>
      <c r="DC146" s="22">
        <v>4.2177399999999997E-2</v>
      </c>
      <c r="DD146" s="23">
        <v>0</v>
      </c>
      <c r="DE146" s="23">
        <v>4.2243000000000003E-2</v>
      </c>
      <c r="DF146" s="22">
        <v>0.23496154999999999</v>
      </c>
      <c r="DG146" s="22">
        <v>1.2310478</v>
      </c>
      <c r="DH146" s="23">
        <v>0.19514329999999999</v>
      </c>
      <c r="DI146" s="23">
        <v>4.3499999999999997E-3</v>
      </c>
      <c r="DJ146" s="22">
        <v>0</v>
      </c>
      <c r="DK146" s="23">
        <v>0.1613589</v>
      </c>
      <c r="DL146" s="22">
        <v>5.6846050000000002E-2</v>
      </c>
      <c r="DM146" s="22">
        <v>7.9703350000000006E-2</v>
      </c>
      <c r="DN146" s="22">
        <v>3.7494999999999998E-3</v>
      </c>
      <c r="DO146" s="22">
        <v>0.14503270000000001</v>
      </c>
      <c r="DP146" s="22">
        <v>8.170651000000001E-2</v>
      </c>
      <c r="DQ146" s="22">
        <v>0.35297564999999997</v>
      </c>
      <c r="DR146" s="22">
        <v>0.91297785000000009</v>
      </c>
      <c r="DS146" s="22">
        <v>0.30753095000000003</v>
      </c>
      <c r="DT146" s="22">
        <v>0.38275569999999998</v>
      </c>
      <c r="DU146" s="24">
        <v>0.51852224999999996</v>
      </c>
      <c r="DV146" s="24">
        <v>0.53845180000000004</v>
      </c>
      <c r="DW146" s="22">
        <v>0</v>
      </c>
      <c r="DX146" s="22">
        <v>0</v>
      </c>
      <c r="DY146" s="22">
        <v>0.50869690000000001</v>
      </c>
      <c r="DZ146" s="22">
        <v>0.82509670999999996</v>
      </c>
      <c r="EA146" s="22">
        <v>1.76562E-2</v>
      </c>
      <c r="EB146" s="22">
        <v>1.5E-3</v>
      </c>
      <c r="EC146" s="22">
        <v>0.1086</v>
      </c>
      <c r="ED146" s="22">
        <v>6.5280000000000005E-2</v>
      </c>
      <c r="EE146" s="22">
        <v>0.74210734999999994</v>
      </c>
      <c r="EF146" s="25">
        <v>0.10392658</v>
      </c>
      <c r="EG146" s="25">
        <v>1.1945321099999999</v>
      </c>
      <c r="EH146" s="25">
        <v>1.4568574300000001</v>
      </c>
      <c r="EI146" s="25">
        <v>0.19174474999999999</v>
      </c>
      <c r="EJ146" s="25">
        <v>0.86403655999999995</v>
      </c>
      <c r="EK146" s="25">
        <v>0.33838047999999998</v>
      </c>
      <c r="EL146" s="25">
        <v>0.49203081999999998</v>
      </c>
      <c r="EM146" s="25">
        <v>0.8179754199999999</v>
      </c>
      <c r="EN146" s="25">
        <v>0.64978728000000008</v>
      </c>
      <c r="EO146" s="25">
        <v>0.30599999999999999</v>
      </c>
      <c r="EP146" s="25">
        <v>0.43459327000000003</v>
      </c>
      <c r="EQ146" s="25">
        <v>0.55489119999999992</v>
      </c>
      <c r="ER146" s="25">
        <v>0.77744688999999989</v>
      </c>
      <c r="ES146" s="25">
        <v>0.6510319</v>
      </c>
      <c r="ET146" s="25">
        <v>0.71625987999999996</v>
      </c>
      <c r="EU146" s="25">
        <v>1.4490206799999998</v>
      </c>
      <c r="EV146" s="25">
        <v>1.2918922200000003</v>
      </c>
      <c r="EW146" s="25">
        <v>0.57715770000000011</v>
      </c>
      <c r="EX146" s="25">
        <v>0.71586455000000004</v>
      </c>
      <c r="EY146" s="25">
        <v>0.87424245999999994</v>
      </c>
      <c r="EZ146" s="25">
        <v>0.73535772999999993</v>
      </c>
      <c r="FA146" s="25">
        <v>0.55961850000000002</v>
      </c>
      <c r="FB146" s="25">
        <v>0.83305619999999991</v>
      </c>
      <c r="FC146" s="25">
        <v>0.66398153000000004</v>
      </c>
      <c r="FD146" s="25">
        <v>0.68115953000000007</v>
      </c>
      <c r="FE146" s="25">
        <v>0.88680384999999995</v>
      </c>
      <c r="FF146" s="25">
        <v>1.0557505499999997</v>
      </c>
      <c r="FG146" s="25">
        <v>0.33051627</v>
      </c>
      <c r="FH146" s="25">
        <v>0</v>
      </c>
      <c r="FI146" s="25">
        <v>0.97713630000000007</v>
      </c>
      <c r="FJ146" s="25">
        <v>1.5804450000000001</v>
      </c>
      <c r="FK146" s="25">
        <v>0</v>
      </c>
      <c r="FL146" s="25">
        <v>0</v>
      </c>
      <c r="FM146" s="25">
        <v>0</v>
      </c>
      <c r="FN146" s="25">
        <v>0</v>
      </c>
      <c r="FO146" s="25">
        <v>0</v>
      </c>
      <c r="FP146" s="25">
        <v>0.76009592999999998</v>
      </c>
      <c r="FQ146" s="25">
        <v>1.19530625</v>
      </c>
      <c r="FR146" s="25">
        <v>0</v>
      </c>
      <c r="FS146" s="25">
        <v>0</v>
      </c>
      <c r="FT146" s="25">
        <v>0.93553157999999992</v>
      </c>
      <c r="FU146" s="25"/>
      <c r="FV146" s="25"/>
      <c r="FW146" s="25"/>
      <c r="FX146" s="25"/>
      <c r="FY146" s="5"/>
      <c r="GA146" s="26"/>
      <c r="GB146" s="26"/>
      <c r="GC146" s="26"/>
      <c r="GD146" s="26"/>
    </row>
    <row r="147" spans="1:186" s="22" customFormat="1" ht="15.75" customHeight="1">
      <c r="A147" s="21" t="s">
        <v>274</v>
      </c>
      <c r="B147" s="39" t="s">
        <v>150</v>
      </c>
      <c r="C147" s="22" t="s">
        <v>542</v>
      </c>
      <c r="AZ147" s="21"/>
      <c r="BA147" s="21"/>
      <c r="BB147" s="21"/>
      <c r="BC147" s="21"/>
      <c r="BD147" s="21"/>
      <c r="BE147" s="21"/>
      <c r="BF147" s="21"/>
      <c r="BG147" s="21"/>
      <c r="BH147" s="21"/>
      <c r="DD147" s="23"/>
      <c r="DE147" s="23"/>
      <c r="DH147" s="23"/>
      <c r="DI147" s="23"/>
      <c r="DK147" s="23"/>
      <c r="DU147" s="24"/>
      <c r="DV147" s="24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FY147" s="5"/>
    </row>
    <row r="148" spans="1:186" s="22" customFormat="1" ht="15.75" customHeight="1">
      <c r="A148" s="21" t="s">
        <v>275</v>
      </c>
      <c r="B148" s="21" t="s">
        <v>151</v>
      </c>
      <c r="C148" s="22" t="s">
        <v>543</v>
      </c>
      <c r="D148" s="22">
        <v>27.194817</v>
      </c>
      <c r="E148" s="22">
        <v>22.115575</v>
      </c>
      <c r="F148" s="22">
        <v>25.136966000000001</v>
      </c>
      <c r="G148" s="22">
        <v>21.748614</v>
      </c>
      <c r="H148" s="22">
        <v>27.418032780000001</v>
      </c>
      <c r="I148" s="22">
        <v>23.626708000000001</v>
      </c>
      <c r="J148" s="22">
        <v>25.518234</v>
      </c>
      <c r="K148" s="22">
        <v>27.935217000000002</v>
      </c>
      <c r="L148" s="22">
        <v>27.733654000000001</v>
      </c>
      <c r="M148" s="22">
        <v>27.563213999999999</v>
      </c>
      <c r="N148" s="22">
        <v>32.202533000000003</v>
      </c>
      <c r="O148" s="22">
        <v>28.356627</v>
      </c>
      <c r="P148" s="22">
        <v>23.795400000000001</v>
      </c>
      <c r="Q148" s="22">
        <v>20.692402000000001</v>
      </c>
      <c r="R148" s="22">
        <v>31.658087999999999</v>
      </c>
      <c r="S148" s="22">
        <v>27.313386999999999</v>
      </c>
      <c r="T148" s="22">
        <v>39.685313999999998</v>
      </c>
      <c r="U148" s="22">
        <v>33.711891999999999</v>
      </c>
      <c r="V148" s="22">
        <v>29.251507</v>
      </c>
      <c r="W148" s="22">
        <v>26.416</v>
      </c>
      <c r="X148" s="22">
        <v>28.139113999999999</v>
      </c>
      <c r="Y148" s="22">
        <v>29.179383999999999</v>
      </c>
      <c r="Z148" s="22">
        <v>31.133745000000001</v>
      </c>
      <c r="AA148" s="22">
        <v>33.917766</v>
      </c>
      <c r="AB148" s="22">
        <v>24.561817999999999</v>
      </c>
      <c r="AC148" s="22">
        <v>25.421769380000001</v>
      </c>
      <c r="AD148" s="22">
        <v>25.689981</v>
      </c>
      <c r="AE148" s="22">
        <v>27.772037999999998</v>
      </c>
      <c r="AF148" s="22">
        <v>29.165303000000002</v>
      </c>
      <c r="AG148" s="22">
        <v>28.521025000000002</v>
      </c>
      <c r="AH148" s="22">
        <v>32.446556999999999</v>
      </c>
      <c r="AI148" s="22">
        <v>25.7928</v>
      </c>
      <c r="AJ148" s="22">
        <v>27.505413000000001</v>
      </c>
      <c r="AK148" s="22">
        <v>27.722162999999998</v>
      </c>
      <c r="AL148" s="22">
        <v>25.587622</v>
      </c>
      <c r="AM148" s="22">
        <v>36.778689219999997</v>
      </c>
      <c r="AN148" s="22">
        <v>29.995835</v>
      </c>
      <c r="AO148" s="22">
        <v>20.757805000000001</v>
      </c>
      <c r="AP148" s="22">
        <v>29.959160000000001</v>
      </c>
      <c r="AQ148" s="22">
        <v>25.959606999999998</v>
      </c>
      <c r="AR148" s="22">
        <v>27.186001000000001</v>
      </c>
      <c r="AS148" s="22">
        <v>33.888469999999998</v>
      </c>
      <c r="AT148" s="22">
        <v>31.06</v>
      </c>
      <c r="AU148" s="22">
        <v>30.1424007</v>
      </c>
      <c r="AV148" s="22">
        <v>30.25441966</v>
      </c>
      <c r="AW148" s="22">
        <v>31.985931749999999</v>
      </c>
      <c r="AX148" s="22">
        <v>29.721170999999998</v>
      </c>
      <c r="AY148" s="22">
        <v>35.442782000000001</v>
      </c>
      <c r="AZ148" s="21">
        <v>27.808427040000002</v>
      </c>
      <c r="BA148" s="21">
        <v>22.00225653</v>
      </c>
      <c r="BB148" s="21">
        <v>22.646508440000002</v>
      </c>
      <c r="BC148" s="21">
        <v>21.142616140000001</v>
      </c>
      <c r="BD148" s="21">
        <v>28.301638100000002</v>
      </c>
      <c r="BE148" s="21">
        <v>19.081139</v>
      </c>
      <c r="BF148" s="21">
        <v>28.310321999999999</v>
      </c>
      <c r="BG148" s="21">
        <v>32.058290829999997</v>
      </c>
      <c r="BH148" s="21">
        <v>37.536296</v>
      </c>
      <c r="BI148" s="22">
        <v>34.5237038</v>
      </c>
      <c r="BJ148" s="22">
        <v>34.345468760000003</v>
      </c>
      <c r="BK148" s="22">
        <v>42.360980000000005</v>
      </c>
      <c r="BL148" s="22">
        <v>34.278226670000002</v>
      </c>
      <c r="BM148" s="22">
        <v>25.116931000000001</v>
      </c>
      <c r="BN148" s="22">
        <v>38.982829000000002</v>
      </c>
      <c r="BO148" s="22">
        <v>36.592725999999999</v>
      </c>
      <c r="BP148" s="22">
        <v>39.119588890000003</v>
      </c>
      <c r="BQ148" s="22">
        <v>31.424779999999998</v>
      </c>
      <c r="BR148" s="22">
        <v>45.288578000000001</v>
      </c>
      <c r="BS148" s="22">
        <v>47.902766</v>
      </c>
      <c r="BT148" s="22">
        <v>41.332124999999998</v>
      </c>
      <c r="BU148" s="22">
        <v>41.886856999999999</v>
      </c>
      <c r="BV148" s="22">
        <v>52.612425999999999</v>
      </c>
      <c r="BW148" s="22">
        <v>67.657002379999994</v>
      </c>
      <c r="BX148" s="22">
        <v>45.152628</v>
      </c>
      <c r="BY148" s="22">
        <v>47.396188000000002</v>
      </c>
      <c r="BZ148" s="22">
        <v>43.536668480000003</v>
      </c>
      <c r="CA148" s="22">
        <v>68.155750400000002</v>
      </c>
      <c r="CB148" s="22">
        <v>48.261308999999997</v>
      </c>
      <c r="CC148" s="22">
        <v>55.246103910000002</v>
      </c>
      <c r="CD148" s="22">
        <v>57.608111999999998</v>
      </c>
      <c r="CE148" s="22">
        <v>61.000516919999995</v>
      </c>
      <c r="CF148" s="22">
        <v>56.050423000000002</v>
      </c>
      <c r="CG148" s="22">
        <v>58.255038999999996</v>
      </c>
      <c r="CH148" s="22">
        <v>69.449815999999998</v>
      </c>
      <c r="CI148" s="22">
        <v>66.472582000000003</v>
      </c>
      <c r="CJ148" s="22">
        <v>74.983164930000001</v>
      </c>
      <c r="CK148" s="22">
        <v>41.978626909999996</v>
      </c>
      <c r="CL148" s="22">
        <v>64.885991829999995</v>
      </c>
      <c r="CM148" s="22">
        <v>56.153743200000001</v>
      </c>
      <c r="CN148" s="22">
        <v>59.913191159999997</v>
      </c>
      <c r="CO148" s="22">
        <v>63.51015228</v>
      </c>
      <c r="CP148" s="22">
        <v>64.366031270000008</v>
      </c>
      <c r="CQ148" s="22">
        <v>63.024346400000013</v>
      </c>
      <c r="CR148" s="22">
        <v>60.001355329999981</v>
      </c>
      <c r="CS148" s="22">
        <v>66.716667100000009</v>
      </c>
      <c r="CT148" s="22">
        <v>76.542314399999995</v>
      </c>
      <c r="CU148" s="22">
        <v>64.183064889999997</v>
      </c>
      <c r="CV148" s="22">
        <v>57.09785334</v>
      </c>
      <c r="CW148" s="22">
        <v>60.476158920000003</v>
      </c>
      <c r="CX148" s="22">
        <v>48.594353040000001</v>
      </c>
      <c r="CY148" s="22">
        <v>43.829693810000002</v>
      </c>
      <c r="CZ148" s="22">
        <v>36.637701880000002</v>
      </c>
      <c r="DA148" s="22">
        <v>32.45132366</v>
      </c>
      <c r="DB148" s="22">
        <v>48.369460420000003</v>
      </c>
      <c r="DC148" s="22">
        <v>48.881160599849999</v>
      </c>
      <c r="DD148" s="23">
        <v>56.645729060000001</v>
      </c>
      <c r="DE148" s="23">
        <v>81.191471179999994</v>
      </c>
      <c r="DF148" s="22">
        <v>94.231915779999994</v>
      </c>
      <c r="DG148" s="22">
        <v>106.27609581999999</v>
      </c>
      <c r="DH148" s="23">
        <v>73.793545080000001</v>
      </c>
      <c r="DI148" s="23">
        <v>82.290370440000004</v>
      </c>
      <c r="DJ148" s="22">
        <v>106.77386767</v>
      </c>
      <c r="DK148" s="23">
        <v>87.967948669999984</v>
      </c>
      <c r="DL148" s="22">
        <v>111.35361585</v>
      </c>
      <c r="DM148" s="22">
        <v>112.78977033</v>
      </c>
      <c r="DN148" s="22">
        <v>118.67355452</v>
      </c>
      <c r="DO148" s="22">
        <v>121.66721720999999</v>
      </c>
      <c r="DP148" s="22">
        <v>120.49437659</v>
      </c>
      <c r="DQ148" s="22">
        <v>109.55811426000001</v>
      </c>
      <c r="DR148" s="22">
        <v>150.13058980000002</v>
      </c>
      <c r="DS148" s="22">
        <v>134.16746279999998</v>
      </c>
      <c r="DT148" s="22">
        <v>145.82441676000002</v>
      </c>
      <c r="DU148" s="24">
        <v>120.92919426</v>
      </c>
      <c r="DV148" s="24">
        <v>132.35668869999998</v>
      </c>
      <c r="DW148" s="22">
        <v>136.57251912000001</v>
      </c>
      <c r="DX148" s="22">
        <v>135.67786891999998</v>
      </c>
      <c r="DY148" s="22">
        <v>160.59043603999999</v>
      </c>
      <c r="DZ148" s="22">
        <v>135.94272626</v>
      </c>
      <c r="EA148" s="22">
        <v>164.41647598000003</v>
      </c>
      <c r="EB148" s="22">
        <v>180.20515648</v>
      </c>
      <c r="EC148" s="22">
        <v>160.1954619</v>
      </c>
      <c r="ED148" s="22">
        <v>227.31729201999997</v>
      </c>
      <c r="EE148" s="22">
        <v>278.49096314000002</v>
      </c>
      <c r="EF148" s="25">
        <v>214.33208540999999</v>
      </c>
      <c r="EG148" s="25">
        <v>152.22192988</v>
      </c>
      <c r="EH148" s="25">
        <v>208.26352775999999</v>
      </c>
      <c r="EI148" s="25">
        <v>219.85479190000001</v>
      </c>
      <c r="EJ148" s="25">
        <v>225.27025833000002</v>
      </c>
      <c r="EK148" s="25">
        <v>220.87487537000001</v>
      </c>
      <c r="EL148" s="25">
        <v>227.41999272999999</v>
      </c>
      <c r="EM148" s="25">
        <v>258.12679025</v>
      </c>
      <c r="EN148" s="25">
        <v>210.2620301</v>
      </c>
      <c r="EO148" s="25">
        <v>276.64553702000001</v>
      </c>
      <c r="EP148" s="25">
        <v>795.19183110000006</v>
      </c>
      <c r="EQ148" s="25">
        <v>265.26917617999999</v>
      </c>
      <c r="ER148" s="25">
        <v>294.87225732999997</v>
      </c>
      <c r="ES148" s="25">
        <v>218.59028030000002</v>
      </c>
      <c r="ET148" s="25">
        <v>361.88492976999999</v>
      </c>
      <c r="EU148" s="25">
        <v>305.37997844</v>
      </c>
      <c r="EV148" s="25">
        <v>227.85485646999999</v>
      </c>
      <c r="EW148" s="25">
        <v>551.5122252000001</v>
      </c>
      <c r="EX148" s="25">
        <v>387.08446268</v>
      </c>
      <c r="EY148" s="25">
        <v>348.88579350999998</v>
      </c>
      <c r="EZ148" s="25">
        <v>415.60123566000004</v>
      </c>
      <c r="FA148" s="25">
        <v>413.11408822000004</v>
      </c>
      <c r="FB148" s="25">
        <v>459.47899388999997</v>
      </c>
      <c r="FC148" s="25">
        <v>674.84022692999997</v>
      </c>
      <c r="FD148" s="25">
        <v>429.91045966000001</v>
      </c>
      <c r="FE148" s="25">
        <v>439.52690286000001</v>
      </c>
      <c r="FF148" s="25">
        <v>488.13617135000004</v>
      </c>
      <c r="FG148" s="25">
        <v>519.66186665999999</v>
      </c>
      <c r="FH148" s="25">
        <v>436.86619227999995</v>
      </c>
      <c r="FI148" s="25">
        <v>359.66476273000001</v>
      </c>
      <c r="FJ148" s="25">
        <v>419.11572935999999</v>
      </c>
      <c r="FK148" s="25">
        <v>424.80922801999998</v>
      </c>
      <c r="FL148" s="25">
        <v>431.57831529999999</v>
      </c>
      <c r="FM148" s="25">
        <v>418.06938270000001</v>
      </c>
      <c r="FN148" s="25">
        <v>430.50048637999998</v>
      </c>
      <c r="FO148" s="25">
        <v>497.64877789999997</v>
      </c>
      <c r="FP148" s="25">
        <v>441.23309789999996</v>
      </c>
      <c r="FQ148" s="25">
        <v>378.76185758999998</v>
      </c>
      <c r="FR148" s="25">
        <v>373.77704068000003</v>
      </c>
      <c r="FS148" s="25">
        <v>395.52859358000001</v>
      </c>
      <c r="FT148" s="25">
        <v>439.1272707</v>
      </c>
      <c r="FU148" s="25"/>
      <c r="FV148" s="25"/>
      <c r="FW148" s="25"/>
      <c r="FX148" s="25"/>
      <c r="FY148" s="5"/>
      <c r="GA148" s="26"/>
      <c r="GB148" s="26"/>
      <c r="GC148" s="26"/>
      <c r="GD148" s="26"/>
    </row>
    <row r="149" spans="1:186" s="22" customFormat="1" ht="15.75" customHeight="1">
      <c r="A149" s="21" t="s">
        <v>276</v>
      </c>
      <c r="B149" s="21" t="s">
        <v>152</v>
      </c>
      <c r="C149" s="22" t="s">
        <v>544</v>
      </c>
      <c r="D149" s="22">
        <v>2.5651809999999999</v>
      </c>
      <c r="E149" s="22">
        <v>1.469949</v>
      </c>
      <c r="F149" s="22">
        <v>1.432599</v>
      </c>
      <c r="G149" s="22">
        <v>1.3541909999999999</v>
      </c>
      <c r="H149" s="22">
        <v>1.5482539400000002</v>
      </c>
      <c r="I149" s="22">
        <v>1.4079189999999999</v>
      </c>
      <c r="J149" s="22">
        <v>1.4170060000000002</v>
      </c>
      <c r="K149" s="22">
        <v>1.553572</v>
      </c>
      <c r="L149" s="22">
        <v>1.7832979999999998</v>
      </c>
      <c r="M149" s="22">
        <v>1.5740179999999999</v>
      </c>
      <c r="N149" s="22">
        <v>1.9604200000000001</v>
      </c>
      <c r="O149" s="22">
        <v>1.831715</v>
      </c>
      <c r="P149" s="22">
        <v>3.1014419999999996</v>
      </c>
      <c r="Q149" s="22">
        <v>1.5950630000000001</v>
      </c>
      <c r="R149" s="22">
        <v>2.3470900000000001</v>
      </c>
      <c r="S149" s="22">
        <v>2.7713779999999999</v>
      </c>
      <c r="T149" s="22">
        <v>2.7310050000000001</v>
      </c>
      <c r="U149" s="22">
        <v>2.3083809999999998</v>
      </c>
      <c r="V149" s="22">
        <v>3.3057279999999998</v>
      </c>
      <c r="W149" s="22">
        <v>1.6183700000000001</v>
      </c>
      <c r="X149" s="22">
        <v>1.9095739999999999</v>
      </c>
      <c r="Y149" s="22">
        <v>1.598387</v>
      </c>
      <c r="Z149" s="22">
        <v>2.0209600000000001</v>
      </c>
      <c r="AA149" s="22">
        <v>1.785758</v>
      </c>
      <c r="AB149" s="22">
        <v>1.5779990000000002</v>
      </c>
      <c r="AC149" s="22">
        <v>1.54791367</v>
      </c>
      <c r="AD149" s="22">
        <v>1.451835</v>
      </c>
      <c r="AE149" s="22">
        <v>1.397902</v>
      </c>
      <c r="AF149" s="22">
        <v>1.6720060000000001</v>
      </c>
      <c r="AG149" s="22">
        <v>1.9092629999999999</v>
      </c>
      <c r="AH149" s="22">
        <v>1.887065</v>
      </c>
      <c r="AI149" s="22">
        <v>1.8859349999999999</v>
      </c>
      <c r="AJ149" s="22">
        <v>1.698305</v>
      </c>
      <c r="AK149" s="22">
        <v>1.7254129999999999</v>
      </c>
      <c r="AL149" s="22">
        <v>1.680779</v>
      </c>
      <c r="AM149" s="22">
        <v>1.8012001099999999</v>
      </c>
      <c r="AN149" s="22">
        <v>3.1698439999999999</v>
      </c>
      <c r="AO149" s="22">
        <v>3.5897030000000001</v>
      </c>
      <c r="AP149" s="22">
        <v>3.0361380000000002</v>
      </c>
      <c r="AQ149" s="22">
        <v>1.625459</v>
      </c>
      <c r="AR149" s="22">
        <v>1.2705410000000001</v>
      </c>
      <c r="AS149" s="22">
        <v>2.0339869999999998</v>
      </c>
      <c r="AT149" s="22">
        <v>1.474723</v>
      </c>
      <c r="AU149" s="22">
        <v>1.4479053800000001</v>
      </c>
      <c r="AV149" s="22">
        <v>1.59127503</v>
      </c>
      <c r="AW149" s="22">
        <v>2.8867628600000002</v>
      </c>
      <c r="AX149" s="22">
        <v>1.4527760000000001</v>
      </c>
      <c r="AY149" s="22">
        <v>1.5757589999999999</v>
      </c>
      <c r="AZ149" s="21">
        <v>1.6645987899999999</v>
      </c>
      <c r="BA149" s="21">
        <v>2.1262362700000002</v>
      </c>
      <c r="BB149" s="21">
        <v>1.2342107</v>
      </c>
      <c r="BC149" s="21">
        <v>1.2728631800000001</v>
      </c>
      <c r="BD149" s="21">
        <v>2.2011818999999999</v>
      </c>
      <c r="BE149" s="21">
        <v>1.0395099999999999</v>
      </c>
      <c r="BF149" s="21">
        <v>0.62133112000000001</v>
      </c>
      <c r="BG149" s="21">
        <v>1.5571715399999999</v>
      </c>
      <c r="BH149" s="21">
        <v>2.317482</v>
      </c>
      <c r="BI149" s="22">
        <v>2.2804835199999998</v>
      </c>
      <c r="BJ149" s="22">
        <v>2.17977424</v>
      </c>
      <c r="BK149" s="22">
        <v>2.8982234199999999</v>
      </c>
      <c r="BL149" s="22">
        <v>1.9789251399999999</v>
      </c>
      <c r="BM149" s="22">
        <v>3.7189030000000001</v>
      </c>
      <c r="BN149" s="22">
        <v>2.3438440000000003</v>
      </c>
      <c r="BO149" s="22">
        <v>1.6860189999999999</v>
      </c>
      <c r="BP149" s="22">
        <v>2.7167915900000001</v>
      </c>
      <c r="BQ149" s="22">
        <v>1.8800599999999998</v>
      </c>
      <c r="BR149" s="22">
        <v>2.3110819999999999</v>
      </c>
      <c r="BS149" s="22">
        <v>2.78748</v>
      </c>
      <c r="BT149" s="22">
        <v>3.1275870000000001</v>
      </c>
      <c r="BU149" s="22">
        <v>2.3991000000000002</v>
      </c>
      <c r="BV149" s="22">
        <v>2.6032659999999996</v>
      </c>
      <c r="BW149" s="22">
        <v>2.3474184399999998</v>
      </c>
      <c r="BX149" s="22">
        <v>2.5002709999999997</v>
      </c>
      <c r="BY149" s="22">
        <v>2.1214796900000001</v>
      </c>
      <c r="BZ149" s="22">
        <v>2.67932945</v>
      </c>
      <c r="CA149" s="22">
        <v>2.5800252800000001</v>
      </c>
      <c r="CB149" s="22">
        <v>2.5553409999999999</v>
      </c>
      <c r="CC149" s="22">
        <v>2.8624990499999998</v>
      </c>
      <c r="CD149" s="22">
        <v>2.70355335</v>
      </c>
      <c r="CE149" s="22">
        <v>3.0597906999999998</v>
      </c>
      <c r="CF149" s="22">
        <v>4.222143</v>
      </c>
      <c r="CG149" s="22">
        <v>2.818098</v>
      </c>
      <c r="CH149" s="22">
        <v>3.7846280000000001</v>
      </c>
      <c r="CI149" s="22">
        <v>2.4530595900000001</v>
      </c>
      <c r="CJ149" s="22">
        <v>2.9619389700000003</v>
      </c>
      <c r="CK149" s="22">
        <v>2.1302546500000004</v>
      </c>
      <c r="CL149" s="22">
        <v>3.1699723799999999</v>
      </c>
      <c r="CM149" s="22">
        <v>2.6178686699999996</v>
      </c>
      <c r="CN149" s="22">
        <v>4.5971744700000006</v>
      </c>
      <c r="CO149" s="22">
        <v>2.8582655700000004</v>
      </c>
      <c r="CP149" s="22">
        <v>2.9499710599999998</v>
      </c>
      <c r="CQ149" s="22">
        <v>2.4952851800000002</v>
      </c>
      <c r="CR149" s="22">
        <v>2.8393472599999998</v>
      </c>
      <c r="CS149" s="22">
        <v>2.9517232799999999</v>
      </c>
      <c r="CT149" s="22">
        <v>2.6909896899999999</v>
      </c>
      <c r="CU149" s="22">
        <v>2.6436211200000002</v>
      </c>
      <c r="CV149" s="22">
        <v>4.6830108299999997</v>
      </c>
      <c r="CW149" s="22">
        <v>2.5061862600000002</v>
      </c>
      <c r="CX149" s="22">
        <v>2.5994616100000001</v>
      </c>
      <c r="CY149" s="22">
        <v>2.39534673</v>
      </c>
      <c r="CZ149" s="22">
        <v>2.1496033899999998</v>
      </c>
      <c r="DA149" s="22">
        <v>1.8921141100000001</v>
      </c>
      <c r="DB149" s="22">
        <v>2.2913601199999998</v>
      </c>
      <c r="DC149" s="22">
        <v>2.3804592499999999</v>
      </c>
      <c r="DD149" s="23">
        <v>2.5535120199999999</v>
      </c>
      <c r="DE149" s="23">
        <v>12.074240639999999</v>
      </c>
      <c r="DF149" s="22">
        <v>4.7369484000000002</v>
      </c>
      <c r="DG149" s="22">
        <v>5.1073107200000001</v>
      </c>
      <c r="DH149" s="23">
        <v>3.5678997699999995</v>
      </c>
      <c r="DI149" s="23">
        <v>7.4496734500000006</v>
      </c>
      <c r="DJ149" s="22">
        <v>5.0453831099999995</v>
      </c>
      <c r="DK149" s="23">
        <v>4.8320035700000004</v>
      </c>
      <c r="DL149" s="22">
        <v>4.3308320700000005</v>
      </c>
      <c r="DM149" s="22">
        <v>6.4591392499999998</v>
      </c>
      <c r="DN149" s="22">
        <v>6.4176308899999999</v>
      </c>
      <c r="DO149" s="22">
        <v>6.8523730200000008</v>
      </c>
      <c r="DP149" s="22">
        <v>7.2434428200000003</v>
      </c>
      <c r="DQ149" s="22">
        <v>7.5625258400000002</v>
      </c>
      <c r="DR149" s="22">
        <v>9.0614291200000014</v>
      </c>
      <c r="DS149" s="22">
        <v>8.1646445500000002</v>
      </c>
      <c r="DT149" s="22">
        <v>10.50460167</v>
      </c>
      <c r="DU149" s="24">
        <v>8.3987208200000012</v>
      </c>
      <c r="DV149" s="24">
        <v>14.647620549999999</v>
      </c>
      <c r="DW149" s="22">
        <v>13.186410803000001</v>
      </c>
      <c r="DX149" s="22">
        <v>10.10619818</v>
      </c>
      <c r="DY149" s="22">
        <v>14.030489780000002</v>
      </c>
      <c r="DZ149" s="22">
        <v>6.87402684</v>
      </c>
      <c r="EA149" s="22">
        <v>10.973058399999999</v>
      </c>
      <c r="EB149" s="22">
        <v>11.870949569999999</v>
      </c>
      <c r="EC149" s="22">
        <v>11.38502424</v>
      </c>
      <c r="ED149" s="22">
        <v>15.92370732</v>
      </c>
      <c r="EE149" s="22">
        <v>19.449329930000001</v>
      </c>
      <c r="EF149" s="25">
        <v>14.404069199999999</v>
      </c>
      <c r="EG149" s="25">
        <v>11.957196789999999</v>
      </c>
      <c r="EH149" s="25">
        <v>15.93212503</v>
      </c>
      <c r="EI149" s="25">
        <v>14.911417190000002</v>
      </c>
      <c r="EJ149" s="25">
        <v>17.20694481</v>
      </c>
      <c r="EK149" s="25">
        <v>22.917027010000002</v>
      </c>
      <c r="EL149" s="25">
        <v>15.90893702</v>
      </c>
      <c r="EM149" s="25">
        <v>16.60552878</v>
      </c>
      <c r="EN149" s="25">
        <v>14.470894019999999</v>
      </c>
      <c r="EO149" s="25">
        <v>17.615914740000001</v>
      </c>
      <c r="EP149" s="25">
        <v>60.716084679999994</v>
      </c>
      <c r="EQ149" s="25">
        <v>16.344313440000001</v>
      </c>
      <c r="ER149" s="25">
        <v>20.047110180000001</v>
      </c>
      <c r="ES149" s="25">
        <v>13.713868899999998</v>
      </c>
      <c r="ET149" s="25">
        <v>34.040755470000001</v>
      </c>
      <c r="EU149" s="25">
        <v>20.158211849999997</v>
      </c>
      <c r="EV149" s="25">
        <v>16.39361495</v>
      </c>
      <c r="EW149" s="25">
        <v>12.585229560000002</v>
      </c>
      <c r="EX149" s="25">
        <v>15.430415230000001</v>
      </c>
      <c r="EY149" s="25">
        <v>15.087434910000001</v>
      </c>
      <c r="EZ149" s="25">
        <v>14.943997349999998</v>
      </c>
      <c r="FA149" s="25">
        <v>14.277534530000001</v>
      </c>
      <c r="FB149" s="25">
        <v>14.81014238</v>
      </c>
      <c r="FC149" s="25">
        <v>32.286770779999998</v>
      </c>
      <c r="FD149" s="25">
        <v>19.719383789999998</v>
      </c>
      <c r="FE149" s="25">
        <v>24.515547530000003</v>
      </c>
      <c r="FF149" s="25">
        <v>18.764008319999999</v>
      </c>
      <c r="FG149" s="25">
        <v>29.08312205</v>
      </c>
      <c r="FH149" s="25">
        <v>24.158727989999999</v>
      </c>
      <c r="FI149" s="25">
        <v>21.356178890000002</v>
      </c>
      <c r="FJ149" s="25">
        <v>23.008994219999998</v>
      </c>
      <c r="FK149" s="25">
        <v>23.887038520000001</v>
      </c>
      <c r="FL149" s="25">
        <v>31.225049559999999</v>
      </c>
      <c r="FM149" s="25">
        <v>31.25089809</v>
      </c>
      <c r="FN149" s="25">
        <v>31.3957829</v>
      </c>
      <c r="FO149" s="25">
        <v>28.469453979999997</v>
      </c>
      <c r="FP149" s="25">
        <v>39.602881709999998</v>
      </c>
      <c r="FQ149" s="25">
        <v>34.1656519</v>
      </c>
      <c r="FR149" s="25">
        <v>28.502799789999997</v>
      </c>
      <c r="FS149" s="25">
        <v>30.463535600000004</v>
      </c>
      <c r="FT149" s="25">
        <v>28.319859700000002</v>
      </c>
      <c r="FU149" s="25"/>
      <c r="FV149" s="25"/>
      <c r="FW149" s="25"/>
      <c r="FX149" s="25"/>
      <c r="FY149" s="5"/>
      <c r="GA149" s="26"/>
      <c r="GB149" s="26"/>
      <c r="GC149" s="26"/>
      <c r="GD149" s="26"/>
    </row>
    <row r="150" spans="1:186" s="22" customFormat="1" ht="15.75" customHeight="1">
      <c r="A150" s="21" t="s">
        <v>277</v>
      </c>
      <c r="B150" s="21" t="s">
        <v>153</v>
      </c>
      <c r="C150" s="22" t="s">
        <v>545</v>
      </c>
      <c r="D150" s="22">
        <v>1.379988</v>
      </c>
      <c r="E150" s="22">
        <v>1.938796</v>
      </c>
      <c r="F150" s="22">
        <v>1.77434</v>
      </c>
      <c r="G150" s="22">
        <v>1.454923</v>
      </c>
      <c r="H150" s="22">
        <v>1.5867949399999999</v>
      </c>
      <c r="I150" s="22">
        <v>1.717338</v>
      </c>
      <c r="J150" s="22">
        <v>1.6264540000000001</v>
      </c>
      <c r="K150" s="22">
        <v>0.56780900000000001</v>
      </c>
      <c r="L150" s="22">
        <v>3.4151539999999998</v>
      </c>
      <c r="M150" s="22">
        <v>2.6843050000000002</v>
      </c>
      <c r="N150" s="22">
        <v>2.070316</v>
      </c>
      <c r="O150" s="22">
        <v>1.926939</v>
      </c>
      <c r="P150" s="22">
        <v>1.6580280000000001</v>
      </c>
      <c r="Q150" s="22">
        <v>4.8173370000000002</v>
      </c>
      <c r="R150" s="22">
        <v>1.5060009999999999</v>
      </c>
      <c r="S150" s="22">
        <v>0.929284</v>
      </c>
      <c r="T150" s="22">
        <v>3.3813170000000001</v>
      </c>
      <c r="U150" s="22">
        <v>1.8122670000000001</v>
      </c>
      <c r="V150" s="22">
        <v>0.78464800000000001</v>
      </c>
      <c r="W150" s="22">
        <v>1.5109459999999999</v>
      </c>
      <c r="X150" s="22">
        <v>3.015085</v>
      </c>
      <c r="Y150" s="22">
        <v>3.2575729999999998</v>
      </c>
      <c r="Z150" s="22">
        <v>0.85122500000000001</v>
      </c>
      <c r="AA150" s="22">
        <v>2.4985979999999999</v>
      </c>
      <c r="AB150" s="22">
        <v>1.566578</v>
      </c>
      <c r="AC150" s="22">
        <v>2.30196187</v>
      </c>
      <c r="AD150" s="22">
        <v>2.5693459999999999</v>
      </c>
      <c r="AE150" s="22">
        <v>1.219025</v>
      </c>
      <c r="AF150" s="22">
        <v>2.8062930000000001</v>
      </c>
      <c r="AG150" s="22">
        <v>3.704186</v>
      </c>
      <c r="AH150" s="22">
        <v>2.7628789999999999</v>
      </c>
      <c r="AI150" s="22">
        <v>1.2520979999999999</v>
      </c>
      <c r="AJ150" s="22">
        <v>4.583259</v>
      </c>
      <c r="AK150" s="22">
        <v>3.5447039999999999</v>
      </c>
      <c r="AL150" s="22">
        <v>6.7028650000000001</v>
      </c>
      <c r="AM150" s="22">
        <v>3.52330919</v>
      </c>
      <c r="AN150" s="22">
        <v>2.0325470000000001</v>
      </c>
      <c r="AO150" s="22">
        <v>2.7411129999999999</v>
      </c>
      <c r="AP150" s="22">
        <v>1.6994400000000001</v>
      </c>
      <c r="AQ150" s="22">
        <v>1.905413</v>
      </c>
      <c r="AR150" s="22">
        <v>0.60054700000000005</v>
      </c>
      <c r="AS150" s="22">
        <v>3.5743100000000001</v>
      </c>
      <c r="AT150" s="22">
        <v>1.6147560000000001</v>
      </c>
      <c r="AU150" s="22">
        <v>1.98132442</v>
      </c>
      <c r="AV150" s="22">
        <v>1.66172466</v>
      </c>
      <c r="AW150" s="22">
        <v>1.09542373</v>
      </c>
      <c r="AX150" s="22">
        <v>2.433846</v>
      </c>
      <c r="AY150" s="22">
        <v>3.0877479999999999</v>
      </c>
      <c r="AZ150" s="21">
        <v>0.62639811999999995</v>
      </c>
      <c r="BA150" s="21">
        <v>0.86285582999999999</v>
      </c>
      <c r="BB150" s="21">
        <v>1.7659343999999999</v>
      </c>
      <c r="BC150" s="21">
        <v>2.0566410099999999</v>
      </c>
      <c r="BD150" s="21">
        <v>4.7868303799999996</v>
      </c>
      <c r="BE150" s="21">
        <v>2.2714560000000001</v>
      </c>
      <c r="BF150" s="21">
        <v>1.26540604</v>
      </c>
      <c r="BG150" s="21">
        <v>0.90569162999999997</v>
      </c>
      <c r="BH150" s="21">
        <v>4.8091220000000003</v>
      </c>
      <c r="BI150" s="22">
        <v>3.59798412</v>
      </c>
      <c r="BJ150" s="22">
        <v>4.4720269300000002</v>
      </c>
      <c r="BK150" s="22">
        <v>4.2012729999999996</v>
      </c>
      <c r="BL150" s="22">
        <v>4.0289578300000004</v>
      </c>
      <c r="BM150" s="22">
        <v>2.2617479999999999</v>
      </c>
      <c r="BN150" s="22">
        <v>3.3937210000000002</v>
      </c>
      <c r="BO150" s="22">
        <v>1.0392170000000001</v>
      </c>
      <c r="BP150" s="22">
        <v>4.7689290099999999</v>
      </c>
      <c r="BQ150" s="22">
        <v>4.2973650000000001</v>
      </c>
      <c r="BR150" s="22">
        <v>2.756847</v>
      </c>
      <c r="BS150" s="22">
        <v>1.3693820000000001</v>
      </c>
      <c r="BT150" s="22">
        <v>5.7297089999999997</v>
      </c>
      <c r="BU150" s="22">
        <v>4.4763039999999998</v>
      </c>
      <c r="BV150" s="22">
        <v>1.9673590000000001</v>
      </c>
      <c r="BW150" s="22">
        <v>3.9526911299999998</v>
      </c>
      <c r="BX150" s="22">
        <v>6.0342070000000003</v>
      </c>
      <c r="BY150" s="22">
        <v>2.8210562700000001</v>
      </c>
      <c r="BZ150" s="22">
        <v>3.2814635600000002</v>
      </c>
      <c r="CA150" s="22">
        <v>3.3992368499999999</v>
      </c>
      <c r="CB150" s="22">
        <v>4.1083119999999997</v>
      </c>
      <c r="CC150" s="22">
        <v>3.93834208</v>
      </c>
      <c r="CD150" s="22">
        <v>1.41178034</v>
      </c>
      <c r="CE150" s="22">
        <v>2.1870798599999999</v>
      </c>
      <c r="CF150" s="22">
        <v>4.2026130000000004</v>
      </c>
      <c r="CG150" s="22">
        <v>8.6844950000000001</v>
      </c>
      <c r="CH150" s="22">
        <v>4.2266380000000003</v>
      </c>
      <c r="CI150" s="22">
        <v>0.88314300000000001</v>
      </c>
      <c r="CJ150" s="22">
        <v>3.9773023700000003</v>
      </c>
      <c r="CK150" s="22">
        <v>6.6884144400000007</v>
      </c>
      <c r="CL150" s="22">
        <v>3.5034584800000004</v>
      </c>
      <c r="CM150" s="22">
        <v>3.8150559400000001</v>
      </c>
      <c r="CN150" s="22">
        <v>2.5946269800000006</v>
      </c>
      <c r="CO150" s="22">
        <v>1.9763789300000001</v>
      </c>
      <c r="CP150" s="22">
        <v>5.676375890000001</v>
      </c>
      <c r="CQ150" s="22">
        <v>5.7878838900000016</v>
      </c>
      <c r="CR150" s="22">
        <v>3.72228775</v>
      </c>
      <c r="CS150" s="22">
        <v>2.1474084999999996</v>
      </c>
      <c r="CT150" s="22">
        <v>7.6688112999999998</v>
      </c>
      <c r="CU150" s="22">
        <v>3.2351614300000002</v>
      </c>
      <c r="CV150" s="22">
        <v>6.0129129399999997</v>
      </c>
      <c r="CW150" s="22">
        <v>5.8659158199999997</v>
      </c>
      <c r="CX150" s="22">
        <v>2.4675835799999999</v>
      </c>
      <c r="CY150" s="22">
        <v>1.0387890099999999</v>
      </c>
      <c r="CZ150" s="22">
        <v>5.2625575500000004</v>
      </c>
      <c r="DA150" s="22">
        <v>1.8586174200000001</v>
      </c>
      <c r="DB150" s="22">
        <v>7.0745876699999997</v>
      </c>
      <c r="DC150" s="22">
        <v>5.3344150199999998</v>
      </c>
      <c r="DD150" s="23">
        <v>1.66812966</v>
      </c>
      <c r="DE150" s="23">
        <v>0</v>
      </c>
      <c r="DF150" s="22">
        <v>10.617913830000001</v>
      </c>
      <c r="DG150" s="22">
        <v>1.8554428700000001</v>
      </c>
      <c r="DH150" s="23">
        <v>8.2362977199999996</v>
      </c>
      <c r="DI150" s="23">
        <v>2.2086481099999999</v>
      </c>
      <c r="DJ150" s="22">
        <v>15.258164239999997</v>
      </c>
      <c r="DK150" s="23">
        <v>2.2487206899999999</v>
      </c>
      <c r="DL150" s="22">
        <v>2.4242312200000002</v>
      </c>
      <c r="DM150" s="22">
        <v>2.8707539199999998</v>
      </c>
      <c r="DN150" s="22">
        <v>16.694251329999997</v>
      </c>
      <c r="DO150" s="22">
        <v>8.6093893000000001</v>
      </c>
      <c r="DP150" s="22">
        <v>14.157548630000001</v>
      </c>
      <c r="DQ150" s="22">
        <v>13.160763619999999</v>
      </c>
      <c r="DR150" s="22">
        <v>11.82754544</v>
      </c>
      <c r="DS150" s="22">
        <v>13.001181110000001</v>
      </c>
      <c r="DT150" s="22">
        <v>14.080213289999998</v>
      </c>
      <c r="DU150" s="24">
        <v>9.9549990600000022</v>
      </c>
      <c r="DV150" s="24">
        <v>8.4986598300000011</v>
      </c>
      <c r="DW150" s="22">
        <v>7.7638985099999998</v>
      </c>
      <c r="DX150" s="22">
        <v>7.1623406899999997</v>
      </c>
      <c r="DY150" s="22">
        <v>10.705912020000001</v>
      </c>
      <c r="DZ150" s="22">
        <v>7.1282685999999993</v>
      </c>
      <c r="EA150" s="22">
        <v>11.608653620000002</v>
      </c>
      <c r="EB150" s="22">
        <v>10.42791194</v>
      </c>
      <c r="EC150" s="22">
        <v>16.17151183</v>
      </c>
      <c r="ED150" s="22">
        <v>10.49805922</v>
      </c>
      <c r="EE150" s="22">
        <v>17.71142137</v>
      </c>
      <c r="EF150" s="25">
        <v>16.828674719999999</v>
      </c>
      <c r="EG150" s="25">
        <v>15.830937369999999</v>
      </c>
      <c r="EH150" s="25">
        <v>12.75071803</v>
      </c>
      <c r="EI150" s="25">
        <v>10.57923252</v>
      </c>
      <c r="EJ150" s="25">
        <v>24.215640699999998</v>
      </c>
      <c r="EK150" s="25">
        <v>12.987291109999999</v>
      </c>
      <c r="EL150" s="25">
        <v>14.30575685</v>
      </c>
      <c r="EM150" s="25">
        <v>20.852484269999998</v>
      </c>
      <c r="EN150" s="25">
        <v>25.976337739999998</v>
      </c>
      <c r="EO150" s="25">
        <v>22.639042059999998</v>
      </c>
      <c r="EP150" s="25">
        <v>14.14553482</v>
      </c>
      <c r="EQ150" s="25">
        <v>15.365845949999999</v>
      </c>
      <c r="ER150" s="25">
        <v>28.037372179999998</v>
      </c>
      <c r="ES150" s="25">
        <v>13.911699970000001</v>
      </c>
      <c r="ET150" s="25">
        <v>15.237920069999999</v>
      </c>
      <c r="EU150" s="25">
        <v>14.555541359999999</v>
      </c>
      <c r="EV150" s="25">
        <v>18.9452888</v>
      </c>
      <c r="EW150" s="25">
        <v>23.667331269999998</v>
      </c>
      <c r="EX150" s="25">
        <v>16.774271150000001</v>
      </c>
      <c r="EY150" s="25">
        <v>19.867310030000002</v>
      </c>
      <c r="EZ150" s="25">
        <v>17.370154539999998</v>
      </c>
      <c r="FA150" s="25">
        <v>22.622381969999999</v>
      </c>
      <c r="FB150" s="25">
        <v>19.84505381</v>
      </c>
      <c r="FC150" s="25">
        <v>18.921971239999998</v>
      </c>
      <c r="FD150" s="25">
        <v>33.230179540000002</v>
      </c>
      <c r="FE150" s="25">
        <v>13.70679687</v>
      </c>
      <c r="FF150" s="25">
        <v>12.678200630000001</v>
      </c>
      <c r="FG150" s="25">
        <v>15.791644439999999</v>
      </c>
      <c r="FH150" s="25">
        <v>25.896849100000001</v>
      </c>
      <c r="FI150" s="25">
        <v>32.441337900000001</v>
      </c>
      <c r="FJ150" s="25">
        <v>26.12101595</v>
      </c>
      <c r="FK150" s="25">
        <v>18.895121679999999</v>
      </c>
      <c r="FL150" s="25">
        <v>21.8144031</v>
      </c>
      <c r="FM150" s="25">
        <v>32.646830360000003</v>
      </c>
      <c r="FN150" s="25">
        <v>31.170441739999998</v>
      </c>
      <c r="FO150" s="25">
        <v>30.887635469999999</v>
      </c>
      <c r="FP150" s="25">
        <v>8.1500393799999991</v>
      </c>
      <c r="FQ150" s="25">
        <v>34.569548619999999</v>
      </c>
      <c r="FR150" s="25">
        <v>21.246930879999997</v>
      </c>
      <c r="FS150" s="25">
        <v>23.092701300000002</v>
      </c>
      <c r="FT150" s="25">
        <v>12.182901640000001</v>
      </c>
      <c r="FU150" s="25"/>
      <c r="FV150" s="25"/>
      <c r="FW150" s="25"/>
      <c r="FX150" s="25"/>
      <c r="FY150" s="5"/>
      <c r="GA150" s="26"/>
      <c r="GB150" s="26"/>
      <c r="GC150" s="26"/>
      <c r="GD150" s="26"/>
    </row>
    <row r="151" spans="1:186" s="22" customFormat="1" ht="15.75" customHeight="1">
      <c r="A151" s="21" t="s">
        <v>278</v>
      </c>
      <c r="B151" s="21" t="s">
        <v>154</v>
      </c>
      <c r="C151" s="22" t="s">
        <v>546</v>
      </c>
      <c r="D151" s="22">
        <v>0.80331399999999997</v>
      </c>
      <c r="E151" s="22">
        <v>0.78223699999999996</v>
      </c>
      <c r="F151" s="22">
        <v>1.007074</v>
      </c>
      <c r="G151" s="22">
        <v>0.78780499999999998</v>
      </c>
      <c r="H151" s="22">
        <v>0.54458947999999996</v>
      </c>
      <c r="I151" s="22">
        <v>0.41490500000000002</v>
      </c>
      <c r="J151" s="22">
        <v>0.50953199999999998</v>
      </c>
      <c r="K151" s="22">
        <v>0.50933099999999998</v>
      </c>
      <c r="L151" s="22">
        <v>0.21438299999999999</v>
      </c>
      <c r="M151" s="22">
        <v>0.429284</v>
      </c>
      <c r="N151" s="22">
        <v>0.54453700000000005</v>
      </c>
      <c r="O151" s="22">
        <v>0.33208399999999999</v>
      </c>
      <c r="P151" s="22">
        <v>0.365728</v>
      </c>
      <c r="Q151" s="22">
        <v>0.35151300000000002</v>
      </c>
      <c r="R151" s="22">
        <v>0.37592700000000001</v>
      </c>
      <c r="S151" s="22">
        <v>0.44561899999999999</v>
      </c>
      <c r="T151" s="22">
        <v>0.54044400000000004</v>
      </c>
      <c r="U151" s="22">
        <v>0.34212500000000001</v>
      </c>
      <c r="V151" s="22">
        <v>0.45379000000000003</v>
      </c>
      <c r="W151" s="22">
        <v>0.48593199999999998</v>
      </c>
      <c r="X151" s="22">
        <v>0.61697000000000002</v>
      </c>
      <c r="Y151" s="22">
        <v>0</v>
      </c>
      <c r="Z151" s="22">
        <v>0.67871300000000001</v>
      </c>
      <c r="AA151" s="22">
        <v>0.76918799999999998</v>
      </c>
      <c r="AB151" s="22">
        <v>0.76128099999999999</v>
      </c>
      <c r="AC151" s="22">
        <v>0.80747435999999995</v>
      </c>
      <c r="AD151" s="22">
        <v>0.67845900000000003</v>
      </c>
      <c r="AE151" s="22">
        <v>0.77577600000000002</v>
      </c>
      <c r="AF151" s="22">
        <v>1.1865540000000001</v>
      </c>
      <c r="AG151" s="22">
        <v>0.79171000000000002</v>
      </c>
      <c r="AH151" s="22">
        <v>0.89980000000000004</v>
      </c>
      <c r="AI151" s="22">
        <v>0.88586399999999998</v>
      </c>
      <c r="AJ151" s="22">
        <v>0.95546399999999998</v>
      </c>
      <c r="AK151" s="22">
        <v>1.803296</v>
      </c>
      <c r="AL151" s="22">
        <v>1.0463260000000001</v>
      </c>
      <c r="AM151" s="22">
        <v>0.91269800000000001</v>
      </c>
      <c r="AN151" s="22">
        <v>0.64008600000000004</v>
      </c>
      <c r="AO151" s="22">
        <v>1.1396900000000001</v>
      </c>
      <c r="AP151" s="22">
        <v>1.906909</v>
      </c>
      <c r="AQ151" s="22">
        <v>1.3432919999999999</v>
      </c>
      <c r="AR151" s="22">
        <v>0.93092799999999998</v>
      </c>
      <c r="AS151" s="22">
        <v>1.1604110000000001</v>
      </c>
      <c r="AT151" s="22">
        <v>0.85166799999999998</v>
      </c>
      <c r="AU151" s="22">
        <v>1.46127903</v>
      </c>
      <c r="AV151" s="22">
        <v>1.7104000699999999</v>
      </c>
      <c r="AW151" s="22">
        <v>1.09542373</v>
      </c>
      <c r="AX151" s="22">
        <v>1.2837620000000001</v>
      </c>
      <c r="AY151" s="22">
        <v>2.3027630000000001</v>
      </c>
      <c r="AZ151" s="21">
        <v>0.67398857999999995</v>
      </c>
      <c r="BA151" s="21">
        <v>2.9523551299999999</v>
      </c>
      <c r="BB151" s="21">
        <v>1.3780261199999999</v>
      </c>
      <c r="BC151" s="21">
        <v>1.3726464700000001</v>
      </c>
      <c r="BD151" s="21">
        <v>2.1573482799999999</v>
      </c>
      <c r="BE151" s="21">
        <v>2.0477270000000001</v>
      </c>
      <c r="BF151" s="21">
        <v>0.877058</v>
      </c>
      <c r="BG151" s="21">
        <v>2.7774070000000002</v>
      </c>
      <c r="BH151" s="21">
        <v>5.0380140000000004</v>
      </c>
      <c r="BI151" s="22">
        <v>4.4437268799999998</v>
      </c>
      <c r="BJ151" s="22">
        <v>5.2178754999999999</v>
      </c>
      <c r="BK151" s="22">
        <v>3.37211865</v>
      </c>
      <c r="BL151" s="22">
        <v>3.56813175</v>
      </c>
      <c r="BM151" s="22">
        <v>5.4425520000000001</v>
      </c>
      <c r="BN151" s="22">
        <v>3.265368</v>
      </c>
      <c r="BO151" s="22">
        <v>4.2873089999999996</v>
      </c>
      <c r="BP151" s="22">
        <v>11.36023902</v>
      </c>
      <c r="BQ151" s="22">
        <v>7.1486739999999998</v>
      </c>
      <c r="BR151" s="22">
        <v>5.6055469999999996</v>
      </c>
      <c r="BS151" s="22">
        <v>6.1867729999999996</v>
      </c>
      <c r="BT151" s="22">
        <v>7.861027</v>
      </c>
      <c r="BU151" s="22">
        <v>8.5155480000000008</v>
      </c>
      <c r="BV151" s="22">
        <v>5.9509270000000001</v>
      </c>
      <c r="BW151" s="22">
        <v>7.7045761299999995</v>
      </c>
      <c r="BX151" s="22">
        <v>9.9564520000000005</v>
      </c>
      <c r="BY151" s="22">
        <v>7.3137308499999998</v>
      </c>
      <c r="BZ151" s="22">
        <v>8.3421142499999998</v>
      </c>
      <c r="CA151" s="22">
        <v>7.2465241499999999</v>
      </c>
      <c r="CB151" s="22">
        <v>6.7901189999999998</v>
      </c>
      <c r="CC151" s="22">
        <v>10.27690853</v>
      </c>
      <c r="CD151" s="22">
        <v>9.0210481799999993</v>
      </c>
      <c r="CE151" s="22">
        <v>6.461197760000001</v>
      </c>
      <c r="CF151" s="22">
        <v>5.2350459999999996</v>
      </c>
      <c r="CG151" s="22">
        <v>6.5510250000000001</v>
      </c>
      <c r="CH151" s="22">
        <v>7.5209890000000001</v>
      </c>
      <c r="CI151" s="22">
        <v>5.7717250499999997</v>
      </c>
      <c r="CJ151" s="22">
        <v>8.5162377300000003</v>
      </c>
      <c r="CK151" s="22">
        <v>5.5724898700000001</v>
      </c>
      <c r="CL151" s="22">
        <v>6.2498800600000006</v>
      </c>
      <c r="CM151" s="22">
        <v>9.21279659</v>
      </c>
      <c r="CN151" s="22">
        <v>11.619695120000001</v>
      </c>
      <c r="CO151" s="22">
        <v>5.7902593399999986</v>
      </c>
      <c r="CP151" s="22">
        <v>8.5300813700000013</v>
      </c>
      <c r="CQ151" s="22">
        <v>6.2152166200000005</v>
      </c>
      <c r="CR151" s="22">
        <v>7.6735799399999989</v>
      </c>
      <c r="CS151" s="22">
        <v>8.7003687500000009</v>
      </c>
      <c r="CT151" s="22">
        <v>9.1458761099999997</v>
      </c>
      <c r="CU151" s="22">
        <v>5.3066913899999992</v>
      </c>
      <c r="CV151" s="22">
        <v>11.86019943</v>
      </c>
      <c r="CW151" s="22">
        <v>6.30188288</v>
      </c>
      <c r="CX151" s="22">
        <v>8.7602817700000006</v>
      </c>
      <c r="CY151" s="22">
        <v>9.8008068399999999</v>
      </c>
      <c r="CZ151" s="22">
        <v>7.6813616500000004</v>
      </c>
      <c r="DA151" s="22">
        <v>7.96296026</v>
      </c>
      <c r="DB151" s="22">
        <v>7.9773178199999997</v>
      </c>
      <c r="DC151" s="22">
        <v>9.4752489000000004</v>
      </c>
      <c r="DD151" s="23">
        <v>8.3974667899999993</v>
      </c>
      <c r="DE151" s="23">
        <v>0.47944999999999999</v>
      </c>
      <c r="DF151" s="22">
        <v>23.325724399999999</v>
      </c>
      <c r="DG151" s="22">
        <v>35.319285690000001</v>
      </c>
      <c r="DH151" s="23">
        <v>14.869650690000002</v>
      </c>
      <c r="DI151" s="23">
        <v>8.75727543</v>
      </c>
      <c r="DJ151" s="22">
        <v>14.365211559999999</v>
      </c>
      <c r="DK151" s="23">
        <v>26.317060619999999</v>
      </c>
      <c r="DL151" s="22">
        <v>18.598363939999999</v>
      </c>
      <c r="DM151" s="22">
        <v>16.915392180000001</v>
      </c>
      <c r="DN151" s="22">
        <v>12.850441649999999</v>
      </c>
      <c r="DO151" s="22">
        <v>12.29801518</v>
      </c>
      <c r="DP151" s="22">
        <v>18.914165989999997</v>
      </c>
      <c r="DQ151" s="22">
        <v>23.123305549999998</v>
      </c>
      <c r="DR151" s="22">
        <v>41.85445035</v>
      </c>
      <c r="DS151" s="22">
        <v>13.599774679999999</v>
      </c>
      <c r="DT151" s="22">
        <v>36.239791200000006</v>
      </c>
      <c r="DU151" s="24">
        <v>57.92783115000001</v>
      </c>
      <c r="DV151" s="24">
        <v>23.554881300000002</v>
      </c>
      <c r="DW151" s="22">
        <v>28.737407939999997</v>
      </c>
      <c r="DX151" s="22">
        <v>20.80103999</v>
      </c>
      <c r="DY151" s="22">
        <v>22.759808299999996</v>
      </c>
      <c r="DZ151" s="22">
        <v>6.6159961100000002</v>
      </c>
      <c r="EA151" s="22">
        <v>14.08346615</v>
      </c>
      <c r="EB151" s="22">
        <v>32.531551319999998</v>
      </c>
      <c r="EC151" s="22">
        <v>11.055488260000001</v>
      </c>
      <c r="ED151" s="22">
        <v>47.380897789999999</v>
      </c>
      <c r="EE151" s="22">
        <v>68.07920820999999</v>
      </c>
      <c r="EF151" s="25">
        <v>53.628461020000003</v>
      </c>
      <c r="EG151" s="25">
        <v>16.012003079999999</v>
      </c>
      <c r="EH151" s="25">
        <v>58.390838000000002</v>
      </c>
      <c r="EI151" s="25">
        <v>67.384294799999992</v>
      </c>
      <c r="EJ151" s="25">
        <v>19.091239989999998</v>
      </c>
      <c r="EK151" s="25">
        <v>44.555334100000003</v>
      </c>
      <c r="EL151" s="25">
        <v>15.788921460000001</v>
      </c>
      <c r="EM151" s="25">
        <v>18.126761590000001</v>
      </c>
      <c r="EN151" s="25">
        <v>65.315138009999998</v>
      </c>
      <c r="EO151" s="25">
        <v>22.80647759</v>
      </c>
      <c r="EP151" s="25">
        <v>50.097953109999999</v>
      </c>
      <c r="EQ151" s="25">
        <v>38.920348709999999</v>
      </c>
      <c r="ER151" s="25">
        <v>59.342888250000001</v>
      </c>
      <c r="ES151" s="25">
        <v>47.118795060000004</v>
      </c>
      <c r="ET151" s="25">
        <v>56.685083630000001</v>
      </c>
      <c r="EU151" s="25">
        <v>48.006576420000002</v>
      </c>
      <c r="EV151" s="25">
        <v>62.270113439999996</v>
      </c>
      <c r="EW151" s="25">
        <v>39.88608181</v>
      </c>
      <c r="EX151" s="25">
        <v>17.36715895</v>
      </c>
      <c r="EY151" s="25">
        <v>15.824420659999999</v>
      </c>
      <c r="EZ151" s="25">
        <v>24.907757950000001</v>
      </c>
      <c r="FA151" s="25">
        <v>51.086334950000001</v>
      </c>
      <c r="FB151" s="25">
        <v>36.704003049999997</v>
      </c>
      <c r="FC151" s="25">
        <v>39.070160420000001</v>
      </c>
      <c r="FD151" s="25">
        <v>37.413409539999996</v>
      </c>
      <c r="FE151" s="25">
        <v>20.981191059999997</v>
      </c>
      <c r="FF151" s="25">
        <v>36.707844389999998</v>
      </c>
      <c r="FG151" s="25">
        <v>41.047362929999998</v>
      </c>
      <c r="FH151" s="25">
        <v>14.70534404</v>
      </c>
      <c r="FI151" s="25">
        <v>11.535332800000001</v>
      </c>
      <c r="FJ151" s="25">
        <v>9.5328469399999989</v>
      </c>
      <c r="FK151" s="25">
        <v>29.10958372</v>
      </c>
      <c r="FL151" s="25">
        <v>24.0309122</v>
      </c>
      <c r="FM151" s="25">
        <v>40.832563319999998</v>
      </c>
      <c r="FN151" s="25">
        <v>44.848272990000005</v>
      </c>
      <c r="FO151" s="25">
        <v>37.498183130000001</v>
      </c>
      <c r="FP151" s="25">
        <v>14.712799480000001</v>
      </c>
      <c r="FQ151" s="25">
        <v>19.858859249999998</v>
      </c>
      <c r="FR151" s="25">
        <v>51.217420020000006</v>
      </c>
      <c r="FS151" s="25">
        <v>27.954691239999999</v>
      </c>
      <c r="FT151" s="25">
        <v>20.856219149999998</v>
      </c>
      <c r="FU151" s="25"/>
      <c r="FV151" s="25"/>
      <c r="FW151" s="25"/>
      <c r="FX151" s="25"/>
      <c r="FY151" s="5"/>
      <c r="GA151" s="26"/>
      <c r="GB151" s="26"/>
      <c r="GC151" s="26"/>
      <c r="GD151" s="26"/>
    </row>
    <row r="152" spans="1:186" s="22" customFormat="1" ht="15.75" customHeight="1">
      <c r="A152" s="21" t="s">
        <v>279</v>
      </c>
      <c r="B152" s="21" t="s">
        <v>155</v>
      </c>
      <c r="C152" s="22" t="s">
        <v>547</v>
      </c>
      <c r="D152" s="22">
        <v>0.55472699999999997</v>
      </c>
      <c r="E152" s="22">
        <v>2.2207089999999998</v>
      </c>
      <c r="F152" s="22">
        <v>0.93124300000000004</v>
      </c>
      <c r="G152" s="22">
        <v>1.888398</v>
      </c>
      <c r="H152" s="22">
        <v>1.3071177700000001</v>
      </c>
      <c r="I152" s="22">
        <v>0.70480699999999996</v>
      </c>
      <c r="J152" s="22">
        <v>0.981908</v>
      </c>
      <c r="K152" s="22">
        <v>0.77215999999999996</v>
      </c>
      <c r="L152" s="22">
        <v>1.491425</v>
      </c>
      <c r="M152" s="22">
        <v>1.264324</v>
      </c>
      <c r="N152" s="22">
        <v>0.81721200000000005</v>
      </c>
      <c r="O152" s="22">
        <v>2.4742649999999999</v>
      </c>
      <c r="P152" s="22">
        <v>1.5668299999999999</v>
      </c>
      <c r="Q152" s="22">
        <v>0.60958299999999999</v>
      </c>
      <c r="R152" s="22">
        <v>1.058934</v>
      </c>
      <c r="S152" s="22">
        <v>3.2098439999999999</v>
      </c>
      <c r="T152" s="22">
        <v>0.294763</v>
      </c>
      <c r="U152" s="22">
        <v>2.9928750000000002</v>
      </c>
      <c r="V152" s="22">
        <v>0.66840900000000003</v>
      </c>
      <c r="W152" s="22">
        <v>2.5204270000000002</v>
      </c>
      <c r="X152" s="22">
        <v>3.2481149999999999</v>
      </c>
      <c r="Y152" s="22">
        <v>0.96535499999999996</v>
      </c>
      <c r="Z152" s="22">
        <v>1.040346</v>
      </c>
      <c r="AA152" s="22">
        <v>2.1719270000000002</v>
      </c>
      <c r="AB152" s="22">
        <v>0.672045</v>
      </c>
      <c r="AC152" s="22">
        <v>0.30987803000000003</v>
      </c>
      <c r="AD152" s="22">
        <v>0.42910900000000002</v>
      </c>
      <c r="AE152" s="22">
        <v>1.993573</v>
      </c>
      <c r="AF152" s="22">
        <v>1.101173</v>
      </c>
      <c r="AG152" s="22">
        <v>0.43869599999999997</v>
      </c>
      <c r="AH152" s="22">
        <v>0.45181300000000002</v>
      </c>
      <c r="AI152" s="22">
        <v>0.79554599999999998</v>
      </c>
      <c r="AJ152" s="22">
        <v>1.169281</v>
      </c>
      <c r="AK152" s="22">
        <v>2.6753659999999999</v>
      </c>
      <c r="AL152" s="22">
        <v>1.230694</v>
      </c>
      <c r="AM152" s="22">
        <v>1.7275697299999999</v>
      </c>
      <c r="AN152" s="22">
        <v>0.89508500000000002</v>
      </c>
      <c r="AO152" s="22">
        <v>0.962252</v>
      </c>
      <c r="AP152" s="22">
        <v>0.80832599999999999</v>
      </c>
      <c r="AQ152" s="22">
        <v>2.7336520000000002</v>
      </c>
      <c r="AR152" s="22">
        <v>3.4912960000000002</v>
      </c>
      <c r="AS152" s="22">
        <v>4.3724400000000001</v>
      </c>
      <c r="AT152" s="22">
        <v>0.66871800000000003</v>
      </c>
      <c r="AU152" s="22">
        <v>1.0033441999999999</v>
      </c>
      <c r="AV152" s="22">
        <v>0.95970867000000004</v>
      </c>
      <c r="AW152" s="22">
        <v>3.3529961500000001</v>
      </c>
      <c r="AX152" s="22">
        <v>2.0864289999999999</v>
      </c>
      <c r="AY152" s="22">
        <v>2.076743</v>
      </c>
      <c r="AZ152" s="21">
        <v>0.86219332000000004</v>
      </c>
      <c r="BA152" s="21">
        <v>3.2445224800000001</v>
      </c>
      <c r="BB152" s="21">
        <v>2.99125139</v>
      </c>
      <c r="BC152" s="21">
        <v>4.6952289</v>
      </c>
      <c r="BD152" s="21">
        <v>0.65533260000000004</v>
      </c>
      <c r="BE152" s="21">
        <v>0.21302228000000001</v>
      </c>
      <c r="BF152" s="21">
        <v>0.385876</v>
      </c>
      <c r="BG152" s="21">
        <v>3.5823179199999999</v>
      </c>
      <c r="BH152" s="21">
        <v>1.217803</v>
      </c>
      <c r="BI152" s="22">
        <v>1.4319893400000001</v>
      </c>
      <c r="BJ152" s="22">
        <v>2.8432490000000001</v>
      </c>
      <c r="BK152" s="22">
        <v>3.145883</v>
      </c>
      <c r="BL152" s="22">
        <v>1.25383764</v>
      </c>
      <c r="BM152" s="22">
        <v>1.020181</v>
      </c>
      <c r="BN152" s="22">
        <v>1.6637850000000001</v>
      </c>
      <c r="BO152" s="22">
        <v>0.42158099999999998</v>
      </c>
      <c r="BP152" s="22">
        <v>2.4345297299999999</v>
      </c>
      <c r="BQ152" s="22">
        <v>2.0442719999999999</v>
      </c>
      <c r="BR152" s="22">
        <v>2.8358560000000002</v>
      </c>
      <c r="BS152" s="22">
        <v>2.4283999999999999</v>
      </c>
      <c r="BT152" s="22">
        <v>4.9309329999999996</v>
      </c>
      <c r="BU152" s="22">
        <v>2.1824659999999998</v>
      </c>
      <c r="BV152" s="22">
        <v>5.1861110000000004</v>
      </c>
      <c r="BW152" s="22">
        <v>4.0406350300000007</v>
      </c>
      <c r="BX152" s="22">
        <v>1.57330378</v>
      </c>
      <c r="BY152" s="22">
        <v>1.79198861</v>
      </c>
      <c r="BZ152" s="22">
        <v>3.2461048699999999</v>
      </c>
      <c r="CA152" s="22">
        <v>2.17597701</v>
      </c>
      <c r="CB152" s="22">
        <v>21.034642999999999</v>
      </c>
      <c r="CC152" s="22">
        <v>4.8561477599999998</v>
      </c>
      <c r="CD152" s="22">
        <v>6.5746409400000001</v>
      </c>
      <c r="CE152" s="22">
        <v>3.4194910600000004</v>
      </c>
      <c r="CF152" s="22">
        <v>1.3496980000000001</v>
      </c>
      <c r="CG152" s="22">
        <v>3.429395</v>
      </c>
      <c r="CH152" s="22">
        <v>4.9956129999999996</v>
      </c>
      <c r="CI152" s="22">
        <v>3.6703705200000001</v>
      </c>
      <c r="CJ152" s="22">
        <v>10.410954620000002</v>
      </c>
      <c r="CK152" s="22">
        <v>1.84025627</v>
      </c>
      <c r="CL152" s="22">
        <v>5.2012847899999999</v>
      </c>
      <c r="CM152" s="22">
        <v>4.1832712200000008</v>
      </c>
      <c r="CN152" s="22">
        <v>3.303092480000001</v>
      </c>
      <c r="CO152" s="22">
        <v>2.4906145499999996</v>
      </c>
      <c r="CP152" s="22">
        <v>11.613352200000001</v>
      </c>
      <c r="CQ152" s="22">
        <v>4.1175588999999997</v>
      </c>
      <c r="CR152" s="22">
        <v>3.9776545599999995</v>
      </c>
      <c r="CS152" s="22">
        <v>4.9191267000000014</v>
      </c>
      <c r="CT152" s="22">
        <v>5.8323117999999994</v>
      </c>
      <c r="CU152" s="22">
        <v>4.0515847200000001</v>
      </c>
      <c r="CV152" s="22">
        <v>3.1794640699999999</v>
      </c>
      <c r="CW152" s="22">
        <v>3.2061857800000002</v>
      </c>
      <c r="CX152" s="22">
        <v>7.1329908</v>
      </c>
      <c r="CY152" s="22">
        <v>6.7879505699999996</v>
      </c>
      <c r="CZ152" s="22">
        <v>0.17220103</v>
      </c>
      <c r="DA152" s="22">
        <v>0.27228312999999998</v>
      </c>
      <c r="DB152" s="22">
        <v>4.9587134099999997</v>
      </c>
      <c r="DC152" s="22">
        <v>3.7009036900000001</v>
      </c>
      <c r="DD152" s="23">
        <v>3.9311250900000001</v>
      </c>
      <c r="DE152" s="23">
        <v>8.9622602499999999</v>
      </c>
      <c r="DF152" s="22">
        <v>3.7815600800000002</v>
      </c>
      <c r="DG152" s="22">
        <v>8.8715743200000006</v>
      </c>
      <c r="DH152" s="23">
        <v>1.4834226000000004</v>
      </c>
      <c r="DI152" s="23">
        <v>14.129191890000001</v>
      </c>
      <c r="DJ152" s="22">
        <v>8.6312841599999999</v>
      </c>
      <c r="DK152" s="23">
        <v>3.1524323499999998</v>
      </c>
      <c r="DL152" s="22">
        <v>5.1631756600000003</v>
      </c>
      <c r="DM152" s="22">
        <v>6.8983655300000004</v>
      </c>
      <c r="DN152" s="22">
        <v>9.9586267399999997</v>
      </c>
      <c r="DO152" s="22">
        <v>14.75751292</v>
      </c>
      <c r="DP152" s="22">
        <v>14.0427496</v>
      </c>
      <c r="DQ152" s="22">
        <v>7.4268740500000003</v>
      </c>
      <c r="DR152" s="22">
        <v>9.5956000299999999</v>
      </c>
      <c r="DS152" s="22">
        <v>12.962928230000001</v>
      </c>
      <c r="DT152" s="22">
        <v>5.2412384199999993</v>
      </c>
      <c r="DU152" s="24">
        <v>10.10764283</v>
      </c>
      <c r="DV152" s="24">
        <v>8.828400760000001</v>
      </c>
      <c r="DW152" s="22">
        <v>7.5987950599999996</v>
      </c>
      <c r="DX152" s="22">
        <v>11.263205520000003</v>
      </c>
      <c r="DY152" s="22">
        <v>9.422799229999999</v>
      </c>
      <c r="DZ152" s="22">
        <v>5.2058214100000004</v>
      </c>
      <c r="EA152" s="22">
        <v>18.621581260000003</v>
      </c>
      <c r="EB152" s="22">
        <v>14.941605920000001</v>
      </c>
      <c r="EC152" s="22">
        <v>13.36892765</v>
      </c>
      <c r="ED152" s="22">
        <v>20.540994820000002</v>
      </c>
      <c r="EE152" s="22">
        <v>17.779646789999997</v>
      </c>
      <c r="EF152" s="25">
        <v>23.724398989999997</v>
      </c>
      <c r="EG152" s="25">
        <v>2.0999675799999999</v>
      </c>
      <c r="EH152" s="25">
        <v>16.65665349</v>
      </c>
      <c r="EI152" s="25">
        <v>2.4929960299999996</v>
      </c>
      <c r="EJ152" s="25">
        <v>4.2170805800000002</v>
      </c>
      <c r="EK152" s="25">
        <v>7.5046846699999996</v>
      </c>
      <c r="EL152" s="25">
        <v>2.2607567099999999</v>
      </c>
      <c r="EM152" s="25">
        <v>1.78256451</v>
      </c>
      <c r="EN152" s="25">
        <v>1.87433746</v>
      </c>
      <c r="EO152" s="25">
        <v>5.5267123800000002</v>
      </c>
      <c r="EP152" s="25">
        <v>9.9788311499999995</v>
      </c>
      <c r="EQ152" s="25">
        <v>7.7311768700000005</v>
      </c>
      <c r="ER152" s="25">
        <v>12.74633605</v>
      </c>
      <c r="ES152" s="25">
        <v>14.06565632</v>
      </c>
      <c r="ET152" s="25">
        <v>8.340217280000001</v>
      </c>
      <c r="EU152" s="25">
        <v>6.26144911</v>
      </c>
      <c r="EV152" s="25">
        <v>17.619470410000002</v>
      </c>
      <c r="EW152" s="25">
        <v>9.2211787300000001</v>
      </c>
      <c r="EX152" s="25">
        <v>14.676668599999999</v>
      </c>
      <c r="EY152" s="25">
        <v>3.1643302400000004</v>
      </c>
      <c r="EZ152" s="25">
        <v>3.3810978500000002</v>
      </c>
      <c r="FA152" s="25">
        <v>24.732521420000001</v>
      </c>
      <c r="FB152" s="25">
        <v>20.040106300000001</v>
      </c>
      <c r="FC152" s="25">
        <v>26.753195390000002</v>
      </c>
      <c r="FD152" s="25">
        <v>2.14287334</v>
      </c>
      <c r="FE152" s="25">
        <v>1.3280122400000001</v>
      </c>
      <c r="FF152" s="25">
        <v>13.508165119999999</v>
      </c>
      <c r="FG152" s="25">
        <v>38.816813770000003</v>
      </c>
      <c r="FH152" s="25">
        <v>3.1842606299999998</v>
      </c>
      <c r="FI152" s="25">
        <v>4.1837274899999999</v>
      </c>
      <c r="FJ152" s="25">
        <v>28.07139579</v>
      </c>
      <c r="FK152" s="25">
        <v>4.6419977000000001</v>
      </c>
      <c r="FL152" s="25">
        <v>17.0832713</v>
      </c>
      <c r="FM152" s="25">
        <v>18.680605499999999</v>
      </c>
      <c r="FN152" s="25">
        <v>16.184483839999999</v>
      </c>
      <c r="FO152" s="25">
        <v>30.597762120000002</v>
      </c>
      <c r="FP152" s="25">
        <v>15.35281391</v>
      </c>
      <c r="FQ152" s="25">
        <v>8.8368038900000005</v>
      </c>
      <c r="FR152" s="25">
        <v>7.1868455599999992</v>
      </c>
      <c r="FS152" s="25">
        <v>10.09836466</v>
      </c>
      <c r="FT152" s="25">
        <v>10.307157539999999</v>
      </c>
      <c r="FU152" s="25"/>
      <c r="FV152" s="25"/>
      <c r="FW152" s="25"/>
      <c r="FX152" s="25"/>
      <c r="FY152" s="5"/>
      <c r="GA152" s="26"/>
      <c r="GB152" s="26"/>
      <c r="GC152" s="26"/>
      <c r="GD152" s="26"/>
    </row>
    <row r="153" spans="1:186" s="22" customFormat="1" ht="15.75" customHeight="1">
      <c r="A153" s="21" t="s">
        <v>280</v>
      </c>
      <c r="B153" s="21" t="s">
        <v>156</v>
      </c>
      <c r="C153" s="22" t="s">
        <v>548</v>
      </c>
      <c r="D153" s="22">
        <v>0.309915</v>
      </c>
      <c r="E153" s="22">
        <v>0.264791</v>
      </c>
      <c r="F153" s="22">
        <v>0.25329699999999999</v>
      </c>
      <c r="G153" s="22">
        <v>0.486655</v>
      </c>
      <c r="H153" s="22">
        <v>0.3391787</v>
      </c>
      <c r="I153" s="22">
        <v>0.40621499999999999</v>
      </c>
      <c r="J153" s="22">
        <v>0.49489499999999997</v>
      </c>
      <c r="K153" s="22">
        <v>0.44121899999999997</v>
      </c>
      <c r="L153" s="22">
        <v>0.40900500000000001</v>
      </c>
      <c r="M153" s="22">
        <v>0.31214999999999998</v>
      </c>
      <c r="N153" s="22">
        <v>0.43640699999999999</v>
      </c>
      <c r="O153" s="22">
        <v>0.54619600000000001</v>
      </c>
      <c r="P153" s="22">
        <v>0.30658000000000002</v>
      </c>
      <c r="Q153" s="22">
        <v>0.25670500000000002</v>
      </c>
      <c r="R153" s="22">
        <v>0.38819500000000001</v>
      </c>
      <c r="S153" s="22">
        <v>0.54231200000000002</v>
      </c>
      <c r="T153" s="22">
        <v>0.42336600000000002</v>
      </c>
      <c r="U153" s="22">
        <v>0.34089000000000003</v>
      </c>
      <c r="V153" s="22">
        <v>0.48426599999999997</v>
      </c>
      <c r="W153" s="22">
        <v>0.59333100000000005</v>
      </c>
      <c r="X153" s="22">
        <v>0.44115500000000002</v>
      </c>
      <c r="Y153" s="22">
        <v>0.34585700000000003</v>
      </c>
      <c r="Z153" s="22">
        <v>0.52919099999999997</v>
      </c>
      <c r="AA153" s="22">
        <v>0.388071</v>
      </c>
      <c r="AB153" s="22">
        <v>0.34582000000000002</v>
      </c>
      <c r="AC153" s="22">
        <v>0.27196999999999999</v>
      </c>
      <c r="AD153" s="22">
        <v>0.30307299999999998</v>
      </c>
      <c r="AE153" s="22">
        <v>0.488149</v>
      </c>
      <c r="AF153" s="22">
        <v>0.28529399999999999</v>
      </c>
      <c r="AG153" s="22">
        <v>0.29005900000000001</v>
      </c>
      <c r="AH153" s="22">
        <v>0.41793000000000002</v>
      </c>
      <c r="AI153" s="22">
        <v>0.45138800000000001</v>
      </c>
      <c r="AJ153" s="22">
        <v>0.48483500000000002</v>
      </c>
      <c r="AK153" s="22">
        <v>0.35785800000000001</v>
      </c>
      <c r="AL153" s="22">
        <v>0.417715</v>
      </c>
      <c r="AM153" s="22">
        <v>0.55312150000000004</v>
      </c>
      <c r="AN153" s="22">
        <v>0.28845999999999999</v>
      </c>
      <c r="AO153" s="22">
        <v>0.22545499999999999</v>
      </c>
      <c r="AP153" s="22">
        <v>0.267094</v>
      </c>
      <c r="AQ153" s="22">
        <v>0.43557200000000001</v>
      </c>
      <c r="AR153" s="22">
        <v>0.29225800000000002</v>
      </c>
      <c r="AS153" s="22">
        <v>0.33821499999999999</v>
      </c>
      <c r="AT153" s="22">
        <v>0.49717</v>
      </c>
      <c r="AU153" s="22">
        <v>0.33164500000000002</v>
      </c>
      <c r="AV153" s="22">
        <v>0.435531</v>
      </c>
      <c r="AW153" s="22">
        <v>0.35887200000000002</v>
      </c>
      <c r="AX153" s="22">
        <v>0.39560899999999999</v>
      </c>
      <c r="AY153" s="22">
        <v>0.54372500000000001</v>
      </c>
      <c r="AZ153" s="21">
        <v>0.17480999999999999</v>
      </c>
      <c r="BA153" s="21">
        <v>0.26893</v>
      </c>
      <c r="BB153" s="21">
        <v>0.24557499999999999</v>
      </c>
      <c r="BC153" s="21">
        <v>0.30402099999999999</v>
      </c>
      <c r="BD153" s="21">
        <v>0.27579920000000002</v>
      </c>
      <c r="BE153" s="21">
        <v>0.32214999999999999</v>
      </c>
      <c r="BF153" s="21">
        <v>0.48414000000000001</v>
      </c>
      <c r="BG153" s="21">
        <v>0.41372979999999998</v>
      </c>
      <c r="BH153" s="21">
        <v>0.49558000000000002</v>
      </c>
      <c r="BI153" s="22">
        <v>0.21475</v>
      </c>
      <c r="BJ153" s="22">
        <v>0.55036499999999999</v>
      </c>
      <c r="BK153" s="22">
        <v>0.64982649999999997</v>
      </c>
      <c r="BL153" s="22">
        <v>0.30264999999999997</v>
      </c>
      <c r="BM153" s="22">
        <v>0.29253400000000002</v>
      </c>
      <c r="BN153" s="22">
        <v>0.365892</v>
      </c>
      <c r="BO153" s="22">
        <v>0.42158099999999998</v>
      </c>
      <c r="BP153" s="22">
        <v>0.63214380000000003</v>
      </c>
      <c r="BQ153" s="22">
        <v>0.46075500000000003</v>
      </c>
      <c r="BR153" s="22">
        <v>0.565465</v>
      </c>
      <c r="BS153" s="22">
        <v>0.53893800000000003</v>
      </c>
      <c r="BT153" s="22">
        <v>0.57270500000000002</v>
      </c>
      <c r="BU153" s="22">
        <v>0.33844999999999997</v>
      </c>
      <c r="BV153" s="22">
        <v>0.76914300000000002</v>
      </c>
      <c r="BW153" s="22">
        <v>0.63130750000000002</v>
      </c>
      <c r="BX153" s="22">
        <v>0.35282000000000002</v>
      </c>
      <c r="BY153" s="22">
        <v>0.28672500000000001</v>
      </c>
      <c r="BZ153" s="22">
        <v>0.43799900000000003</v>
      </c>
      <c r="CA153" s="22">
        <v>0.46732000000000001</v>
      </c>
      <c r="CB153" s="22">
        <v>0.61988100000000002</v>
      </c>
      <c r="CC153" s="22">
        <v>0.39904849999999997</v>
      </c>
      <c r="CD153" s="22">
        <v>0.70536500000000002</v>
      </c>
      <c r="CE153" s="22">
        <v>0.60955499999999996</v>
      </c>
      <c r="CF153" s="22">
        <v>0.58555000000000001</v>
      </c>
      <c r="CG153" s="22">
        <v>0.42186499999999999</v>
      </c>
      <c r="CH153" s="22">
        <v>0.98254399999999997</v>
      </c>
      <c r="CI153" s="22">
        <v>0.95600549999999995</v>
      </c>
      <c r="CJ153" s="22">
        <v>0.51991500000000002</v>
      </c>
      <c r="CK153" s="22">
        <v>0.23555499999999999</v>
      </c>
      <c r="CL153" s="22">
        <v>0.50646599999999997</v>
      </c>
      <c r="CM153" s="22">
        <v>0.64248000000000005</v>
      </c>
      <c r="CN153" s="22">
        <v>0.90307000000000004</v>
      </c>
      <c r="CO153" s="22">
        <v>0.38323499999999999</v>
      </c>
      <c r="CP153" s="22">
        <v>0.657281</v>
      </c>
      <c r="CQ153" s="22">
        <v>0.816187</v>
      </c>
      <c r="CR153" s="22">
        <v>0.50085599999999997</v>
      </c>
      <c r="CS153" s="22">
        <v>0.53384500000000001</v>
      </c>
      <c r="CT153" s="22">
        <v>0.60491499999999998</v>
      </c>
      <c r="CU153" s="22">
        <v>0.8015755</v>
      </c>
      <c r="CV153" s="22">
        <v>0.48730000000000001</v>
      </c>
      <c r="CW153" s="22">
        <v>0.33999000000000001</v>
      </c>
      <c r="CX153" s="22">
        <v>0.16545000000000001</v>
      </c>
      <c r="CY153" s="22">
        <v>0</v>
      </c>
      <c r="CZ153" s="22">
        <v>0</v>
      </c>
      <c r="DA153" s="22">
        <v>0</v>
      </c>
      <c r="DB153" s="22">
        <v>0</v>
      </c>
      <c r="DC153" s="22">
        <v>2.0000000000000001E-4</v>
      </c>
      <c r="DD153" s="23">
        <v>1.2425E-2</v>
      </c>
      <c r="DE153" s="23">
        <v>1.8950000000000002E-2</v>
      </c>
      <c r="DF153" s="22">
        <v>4.41E-2</v>
      </c>
      <c r="DG153" s="22">
        <v>6.8500000000000002E-3</v>
      </c>
      <c r="DH153" s="23">
        <v>0</v>
      </c>
      <c r="DI153" s="23">
        <v>3.8999999999999998E-3</v>
      </c>
      <c r="DJ153" s="22">
        <v>2.7099999999999999E-2</v>
      </c>
      <c r="DK153" s="23">
        <v>1.435E-2</v>
      </c>
      <c r="DL153" s="22">
        <v>2E-3</v>
      </c>
      <c r="DM153" s="22">
        <v>0</v>
      </c>
      <c r="DN153" s="22">
        <v>1.65E-3</v>
      </c>
      <c r="DO153" s="22">
        <v>7.3099999999999998E-2</v>
      </c>
      <c r="DP153" s="22">
        <v>0.107325</v>
      </c>
      <c r="DQ153" s="22">
        <v>5.4600000000000003E-2</v>
      </c>
      <c r="DR153" s="22">
        <v>1.78E-2</v>
      </c>
      <c r="DS153" s="22">
        <v>9.1000000000000004E-3</v>
      </c>
      <c r="DT153" s="22">
        <v>1.1050000000000001E-2</v>
      </c>
      <c r="DU153" s="24">
        <v>1.6574999999999999E-2</v>
      </c>
      <c r="DV153" s="24">
        <v>3.8892000000000003E-2</v>
      </c>
      <c r="DW153" s="22">
        <v>0.21487500000000001</v>
      </c>
      <c r="DX153" s="22">
        <v>0.92274999999999996</v>
      </c>
      <c r="DY153" s="22">
        <v>0.79305000000000003</v>
      </c>
      <c r="DZ153" s="22">
        <v>0.82</v>
      </c>
      <c r="EA153" s="22">
        <v>1.160005</v>
      </c>
      <c r="EB153" s="22">
        <v>1.2951900000000001</v>
      </c>
      <c r="EC153" s="22">
        <v>0.8276</v>
      </c>
      <c r="ED153" s="22">
        <v>0.69099999999999995</v>
      </c>
      <c r="EE153" s="22">
        <v>2.0861999999999998</v>
      </c>
      <c r="EF153" s="25">
        <v>1.1348499999999999</v>
      </c>
      <c r="EG153" s="25">
        <v>0.62870000000000004</v>
      </c>
      <c r="EH153" s="25">
        <v>0.68640000000000001</v>
      </c>
      <c r="EI153" s="25">
        <v>0.86150000000000004</v>
      </c>
      <c r="EJ153" s="25">
        <v>1.1539060000000001</v>
      </c>
      <c r="EK153" s="25">
        <v>0.79172500000000001</v>
      </c>
      <c r="EL153" s="25">
        <v>0.74104999999999999</v>
      </c>
      <c r="EM153" s="25">
        <v>1.0358799999999999</v>
      </c>
      <c r="EN153" s="25">
        <v>0.57899999999999996</v>
      </c>
      <c r="EO153" s="25">
        <v>1.6224799999999999</v>
      </c>
      <c r="EP153" s="25">
        <v>1.82894</v>
      </c>
      <c r="EQ153" s="25">
        <v>1.9572700000000001</v>
      </c>
      <c r="ER153" s="25">
        <v>1.0241499999999999</v>
      </c>
      <c r="ES153" s="25">
        <v>0.43480000000000002</v>
      </c>
      <c r="ET153" s="25">
        <v>1.16259</v>
      </c>
      <c r="EU153" s="25">
        <v>1.39259</v>
      </c>
      <c r="EV153" s="25">
        <v>1.385065</v>
      </c>
      <c r="EW153" s="25">
        <v>0.85182000000000002</v>
      </c>
      <c r="EX153" s="25">
        <v>0.87128899999999998</v>
      </c>
      <c r="EY153" s="25">
        <v>1.0905800000000001</v>
      </c>
      <c r="EZ153" s="25">
        <v>1.4247000000000001</v>
      </c>
      <c r="FA153" s="25">
        <v>2.14371</v>
      </c>
      <c r="FB153" s="25">
        <v>1.7337795</v>
      </c>
      <c r="FC153" s="25">
        <v>2.4088370000000001</v>
      </c>
      <c r="FD153" s="25">
        <v>0.80222499999999997</v>
      </c>
      <c r="FE153" s="25">
        <v>0.60802999999999996</v>
      </c>
      <c r="FF153" s="25">
        <v>0.40377000000000002</v>
      </c>
      <c r="FG153" s="25">
        <v>0.91886999999999996</v>
      </c>
      <c r="FH153" s="25">
        <v>2.0879750000000001</v>
      </c>
      <c r="FI153" s="25">
        <v>1.6340142499999999</v>
      </c>
      <c r="FJ153" s="25">
        <v>1.9221900000000001</v>
      </c>
      <c r="FK153" s="25">
        <v>1.5649649999999999</v>
      </c>
      <c r="FL153" s="25">
        <v>2.2216100000000001</v>
      </c>
      <c r="FM153" s="25">
        <v>3.66154</v>
      </c>
      <c r="FN153" s="25">
        <v>1.3688100000000001</v>
      </c>
      <c r="FO153" s="25">
        <v>4.4184099999999997</v>
      </c>
      <c r="FP153" s="25">
        <v>0.65137</v>
      </c>
      <c r="FQ153" s="25">
        <v>0.47631000000000001</v>
      </c>
      <c r="FR153" s="25">
        <v>0.94623999999999997</v>
      </c>
      <c r="FS153" s="25">
        <v>2.0686900000000001</v>
      </c>
      <c r="FT153" s="25">
        <v>1.74647</v>
      </c>
      <c r="FU153" s="25"/>
      <c r="FV153" s="25"/>
      <c r="FW153" s="25"/>
      <c r="FX153" s="25"/>
      <c r="FY153" s="5"/>
      <c r="GA153" s="26"/>
      <c r="GB153" s="26"/>
      <c r="GC153" s="26"/>
      <c r="GD153" s="26"/>
    </row>
    <row r="154" spans="1:186" s="22" customFormat="1" ht="15.75" customHeight="1">
      <c r="A154" s="21" t="s">
        <v>284</v>
      </c>
      <c r="B154" s="21" t="s">
        <v>157</v>
      </c>
      <c r="C154" s="22" t="s">
        <v>549</v>
      </c>
      <c r="D154" s="22">
        <v>2.2251620000000001</v>
      </c>
      <c r="E154" s="22">
        <v>1.7932859999999999</v>
      </c>
      <c r="F154" s="22">
        <v>0.40737000000000001</v>
      </c>
      <c r="G154" s="22">
        <v>2.7072400000000001</v>
      </c>
      <c r="H154" s="22">
        <v>0.16615220999999999</v>
      </c>
      <c r="I154" s="22">
        <v>2.7350620000000001</v>
      </c>
      <c r="J154" s="22">
        <v>2.0122119999999999</v>
      </c>
      <c r="K154" s="22">
        <v>1.065615</v>
      </c>
      <c r="L154" s="22">
        <v>2.0095999999999998</v>
      </c>
      <c r="M154" s="22">
        <v>2.4602059999999999</v>
      </c>
      <c r="N154" s="22">
        <v>0.70959000000000005</v>
      </c>
      <c r="O154" s="22">
        <v>3.9885429999999999</v>
      </c>
      <c r="P154" s="22">
        <v>3.2655249999999998</v>
      </c>
      <c r="Q154" s="22">
        <v>0.39712999999999998</v>
      </c>
      <c r="R154" s="22">
        <v>0.463088</v>
      </c>
      <c r="S154" s="22">
        <v>1.490858</v>
      </c>
      <c r="T154" s="22">
        <v>5.7330420000000002</v>
      </c>
      <c r="U154" s="22">
        <v>0.85852899999999999</v>
      </c>
      <c r="V154" s="22">
        <v>0.52864800000000001</v>
      </c>
      <c r="W154" s="22">
        <v>4.0567149999999996</v>
      </c>
      <c r="X154" s="22">
        <v>3.9305430000000001</v>
      </c>
      <c r="Y154" s="22">
        <v>1.460596</v>
      </c>
      <c r="Z154" s="22">
        <v>2.5520420000000001</v>
      </c>
      <c r="AA154" s="22">
        <v>0.69299999999999995</v>
      </c>
      <c r="AB154" s="22">
        <v>1.854795</v>
      </c>
      <c r="AC154" s="22">
        <v>1.81374729</v>
      </c>
      <c r="AD154" s="22">
        <v>2.0480719999999999</v>
      </c>
      <c r="AE154" s="22">
        <v>0.87554299999999996</v>
      </c>
      <c r="AF154" s="22">
        <v>0.94192900000000002</v>
      </c>
      <c r="AG154" s="22">
        <v>2.911845</v>
      </c>
      <c r="AH154" s="22">
        <v>2.7252869999999998</v>
      </c>
      <c r="AI154" s="22">
        <v>0.71164499999999997</v>
      </c>
      <c r="AJ154" s="22">
        <v>1.5685610000000001</v>
      </c>
      <c r="AK154" s="22">
        <v>5.4543109999999997</v>
      </c>
      <c r="AL154" s="22">
        <v>2.323242</v>
      </c>
      <c r="AM154" s="22">
        <v>1.23491789</v>
      </c>
      <c r="AN154" s="22">
        <v>2.2214100000000001</v>
      </c>
      <c r="AO154" s="22">
        <v>0.70674099999999995</v>
      </c>
      <c r="AP154" s="22">
        <v>0.69986899999999996</v>
      </c>
      <c r="AQ154" s="22">
        <v>7.5349919999999999</v>
      </c>
      <c r="AR154" s="22">
        <v>0.66347</v>
      </c>
      <c r="AS154" s="22">
        <v>2.6310359999999999</v>
      </c>
      <c r="AT154" s="22">
        <v>0.998807</v>
      </c>
      <c r="AU154" s="22">
        <v>3.4091297800000002</v>
      </c>
      <c r="AV154" s="22">
        <v>0.95334531</v>
      </c>
      <c r="AW154" s="22">
        <v>1.2156162399999999</v>
      </c>
      <c r="AX154" s="22">
        <v>6.2111409999999996</v>
      </c>
      <c r="AY154" s="22">
        <v>2.6530969999999998</v>
      </c>
      <c r="AZ154" s="21">
        <v>0.88106541999999999</v>
      </c>
      <c r="BA154" s="21">
        <v>1.04579278</v>
      </c>
      <c r="BB154" s="21">
        <v>4.1828264400000004</v>
      </c>
      <c r="BC154" s="21">
        <v>2.3870157500000002</v>
      </c>
      <c r="BD154" s="21">
        <v>4.0887503900000004</v>
      </c>
      <c r="BE154" s="21">
        <v>1.29508676</v>
      </c>
      <c r="BF154" s="21">
        <v>3.8354060300000001</v>
      </c>
      <c r="BG154" s="21">
        <v>2.26086082</v>
      </c>
      <c r="BH154" s="21">
        <v>3.4303587200000001</v>
      </c>
      <c r="BI154" s="22">
        <v>4.7337912700000002</v>
      </c>
      <c r="BJ154" s="22">
        <v>6.1980430000000002</v>
      </c>
      <c r="BK154" s="22">
        <v>8.5339364</v>
      </c>
      <c r="BL154" s="22">
        <v>0.65832838000000005</v>
      </c>
      <c r="BM154" s="22">
        <v>4.2102190000000004</v>
      </c>
      <c r="BN154" s="22">
        <v>5.7121500000000003</v>
      </c>
      <c r="BO154" s="22">
        <v>5.0053669999999997</v>
      </c>
      <c r="BP154" s="22">
        <v>3.7015009999999999</v>
      </c>
      <c r="BQ154" s="22">
        <v>1.4071549999999999</v>
      </c>
      <c r="BR154" s="22">
        <v>8.4857150000000008</v>
      </c>
      <c r="BS154" s="22">
        <v>6.8677349999999997</v>
      </c>
      <c r="BT154" s="22">
        <v>5.7916559999999997</v>
      </c>
      <c r="BU154" s="22">
        <v>1.307879</v>
      </c>
      <c r="BV154" s="22">
        <v>2.1791119999999999</v>
      </c>
      <c r="BW154" s="22">
        <v>12.417059679999999</v>
      </c>
      <c r="BX154" s="22">
        <v>4.8455728000000002</v>
      </c>
      <c r="BY154" s="22">
        <v>4.9000104999999996</v>
      </c>
      <c r="BZ154" s="22">
        <v>0.86311572000000003</v>
      </c>
      <c r="CA154" s="22">
        <v>7.9684449500000003</v>
      </c>
      <c r="CB154" s="22">
        <v>3.317453</v>
      </c>
      <c r="CC154" s="22">
        <v>7.0597221799999996</v>
      </c>
      <c r="CD154" s="22">
        <v>5.2137210400000003</v>
      </c>
      <c r="CE154" s="22">
        <v>1.73286323</v>
      </c>
      <c r="CF154" s="22">
        <v>2.6768019999999999</v>
      </c>
      <c r="CG154" s="22">
        <v>10.979469</v>
      </c>
      <c r="CH154" s="22">
        <v>6.5166820000000003</v>
      </c>
      <c r="CI154" s="22">
        <v>1.2952654400000001</v>
      </c>
      <c r="CJ154" s="22">
        <v>4.2286584500000002</v>
      </c>
      <c r="CK154" s="22">
        <v>1.6952337</v>
      </c>
      <c r="CL154" s="22">
        <v>9.5642933500000016</v>
      </c>
      <c r="CM154" s="22">
        <v>2.2361679300000001</v>
      </c>
      <c r="CN154" s="22">
        <v>3.9210618700000004</v>
      </c>
      <c r="CO154" s="22">
        <v>3.0167913199999994</v>
      </c>
      <c r="CP154" s="22">
        <v>4.9994837400000005</v>
      </c>
      <c r="CQ154" s="22">
        <v>10.147371699999999</v>
      </c>
      <c r="CR154" s="22">
        <v>9.0176500999999973</v>
      </c>
      <c r="CS154" s="22">
        <v>5.7311228499999993</v>
      </c>
      <c r="CT154" s="22">
        <v>1.3022107100000002</v>
      </c>
      <c r="CU154" s="22">
        <v>12.337402619999999</v>
      </c>
      <c r="CV154" s="22">
        <v>1.97527959</v>
      </c>
      <c r="CW154" s="22">
        <v>5.3576395699999999</v>
      </c>
      <c r="CX154" s="22">
        <v>2.1701168100000001</v>
      </c>
      <c r="CY154" s="22">
        <v>7.1492037899999996</v>
      </c>
      <c r="CZ154" s="22">
        <v>2.2925918699999999</v>
      </c>
      <c r="DA154" s="22">
        <v>0.31359377999999999</v>
      </c>
      <c r="DB154" s="22">
        <v>3.63972681</v>
      </c>
      <c r="DC154" s="22">
        <v>6.55059244</v>
      </c>
      <c r="DD154" s="23">
        <v>2.2460325399999999</v>
      </c>
      <c r="DE154" s="23">
        <v>12.325411669999999</v>
      </c>
      <c r="DF154" s="22">
        <v>8.2008399099999991</v>
      </c>
      <c r="DG154" s="22">
        <v>7.2308663199999996</v>
      </c>
      <c r="DH154" s="23">
        <v>1.41318298</v>
      </c>
      <c r="DI154" s="23">
        <v>8.0328394500000009</v>
      </c>
      <c r="DJ154" s="22">
        <v>6.5570222399999993</v>
      </c>
      <c r="DK154" s="23">
        <v>2.9356413099999989</v>
      </c>
      <c r="DL154" s="22">
        <v>2.7031037700000002</v>
      </c>
      <c r="DM154" s="22">
        <v>8.64364211</v>
      </c>
      <c r="DN154" s="22">
        <v>7.8489197200000005</v>
      </c>
      <c r="DO154" s="22">
        <v>37.771427369999998</v>
      </c>
      <c r="DP154" s="22">
        <v>1.5663987399999999</v>
      </c>
      <c r="DQ154" s="22">
        <v>12.484703820000002</v>
      </c>
      <c r="DR154" s="22">
        <v>21.142569850000001</v>
      </c>
      <c r="DS154" s="22">
        <v>16.376798729999997</v>
      </c>
      <c r="DT154" s="22">
        <v>20.050049530000003</v>
      </c>
      <c r="DU154" s="24">
        <v>11.268872050000001</v>
      </c>
      <c r="DV154" s="24">
        <v>2.6317792399999997</v>
      </c>
      <c r="DW154" s="22">
        <v>25.81075332</v>
      </c>
      <c r="DX154" s="22">
        <v>21.47046705</v>
      </c>
      <c r="DY154" s="22">
        <v>4.8641539400000005</v>
      </c>
      <c r="DZ154" s="22">
        <v>11.33157241</v>
      </c>
      <c r="EA154" s="22">
        <v>13.969996160000001</v>
      </c>
      <c r="EB154" s="22">
        <v>9.4923751799999998</v>
      </c>
      <c r="EC154" s="22">
        <v>29.545029190000001</v>
      </c>
      <c r="ED154" s="22">
        <v>5.2305789999999996</v>
      </c>
      <c r="EE154" s="22">
        <v>29.19072306</v>
      </c>
      <c r="EF154" s="25">
        <v>1.67641942</v>
      </c>
      <c r="EG154" s="25">
        <v>20.904566079999999</v>
      </c>
      <c r="EH154" s="25">
        <v>10.30640066</v>
      </c>
      <c r="EI154" s="25">
        <v>11.51874306</v>
      </c>
      <c r="EJ154" s="25">
        <v>0.52355573</v>
      </c>
      <c r="EK154" s="25">
        <v>1.9255460800000002</v>
      </c>
      <c r="EL154" s="25">
        <v>34.72696869</v>
      </c>
      <c r="EM154" s="25">
        <v>2.0009309399999999</v>
      </c>
      <c r="EN154" s="25">
        <v>18.558864929999999</v>
      </c>
      <c r="EO154" s="25">
        <v>3.2634106600000004</v>
      </c>
      <c r="EP154" s="25">
        <v>45.706612619999994</v>
      </c>
      <c r="EQ154" s="25">
        <v>23.940585800000001</v>
      </c>
      <c r="ER154" s="25">
        <v>26.50989642</v>
      </c>
      <c r="ES154" s="25">
        <v>23.969444750000001</v>
      </c>
      <c r="ET154" s="25">
        <v>0.92032806999999994</v>
      </c>
      <c r="EU154" s="25">
        <v>0.76033191</v>
      </c>
      <c r="EV154" s="25">
        <v>1.5075863999999999</v>
      </c>
      <c r="EW154" s="25">
        <v>53.91327278</v>
      </c>
      <c r="EX154" s="25">
        <v>4.3396082599999994</v>
      </c>
      <c r="EY154" s="25">
        <v>3.0615472000000001</v>
      </c>
      <c r="EZ154" s="25">
        <v>49.871599709999998</v>
      </c>
      <c r="FA154" s="25">
        <v>1.2871698600000001</v>
      </c>
      <c r="FB154" s="25">
        <v>54.798780299999997</v>
      </c>
      <c r="FC154" s="25">
        <v>26.210011429999998</v>
      </c>
      <c r="FD154" s="25">
        <v>1.0425678199999999</v>
      </c>
      <c r="FE154" s="25">
        <v>41.009653710000002</v>
      </c>
      <c r="FF154" s="25">
        <v>2.1031269900000003</v>
      </c>
      <c r="FG154" s="25">
        <v>27.086249250000002</v>
      </c>
      <c r="FH154" s="25">
        <v>38.063607650000002</v>
      </c>
      <c r="FI154" s="25">
        <v>1.7163548899999999</v>
      </c>
      <c r="FJ154" s="25">
        <v>3.00422045</v>
      </c>
      <c r="FK154" s="25">
        <v>44.542972159999998</v>
      </c>
      <c r="FL154" s="25">
        <v>2.3220055299999998</v>
      </c>
      <c r="FM154" s="25">
        <v>21.459889960000002</v>
      </c>
      <c r="FN154" s="25">
        <v>43.948199270000003</v>
      </c>
      <c r="FO154" s="25">
        <v>27.629189149999998</v>
      </c>
      <c r="FP154" s="25">
        <v>61.036522420000004</v>
      </c>
      <c r="FQ154" s="25">
        <v>16.104454189999998</v>
      </c>
      <c r="FR154" s="25">
        <v>16.05148775</v>
      </c>
      <c r="FS154" s="25">
        <v>1.7235848500000002</v>
      </c>
      <c r="FT154" s="25">
        <v>19.84124293</v>
      </c>
      <c r="FU154" s="25"/>
      <c r="FV154" s="25"/>
      <c r="FW154" s="25"/>
      <c r="FX154" s="25"/>
      <c r="FY154" s="5"/>
      <c r="GA154" s="26"/>
      <c r="GB154" s="26"/>
      <c r="GC154" s="26"/>
      <c r="GD154" s="26"/>
    </row>
    <row r="155" spans="1:186" s="22" customFormat="1" ht="15.75" customHeight="1">
      <c r="A155" s="21" t="s">
        <v>285</v>
      </c>
      <c r="B155" s="21" t="s">
        <v>158</v>
      </c>
      <c r="C155" s="22" t="s">
        <v>550</v>
      </c>
      <c r="D155" s="22">
        <v>9.9415399999999998</v>
      </c>
      <c r="E155" s="22">
        <v>7.1284939999999999</v>
      </c>
      <c r="F155" s="22">
        <v>5.5885239999999996</v>
      </c>
      <c r="G155" s="22">
        <v>4.6963850000000003</v>
      </c>
      <c r="H155" s="22">
        <v>11.11183819</v>
      </c>
      <c r="I155" s="22">
        <v>8.4350090000000009</v>
      </c>
      <c r="J155" s="22">
        <v>10.377397</v>
      </c>
      <c r="K155" s="22">
        <v>7.467873</v>
      </c>
      <c r="L155" s="22">
        <v>7.6223510000000001</v>
      </c>
      <c r="M155" s="22">
        <v>9.6897289999999998</v>
      </c>
      <c r="N155" s="22">
        <v>5.2732549999999998</v>
      </c>
      <c r="O155" s="22">
        <v>8.4612309999999997</v>
      </c>
      <c r="P155" s="22">
        <v>11.857813999999999</v>
      </c>
      <c r="Q155" s="22">
        <v>6.0488530000000003</v>
      </c>
      <c r="R155" s="22">
        <v>7.5045780000000004</v>
      </c>
      <c r="S155" s="22">
        <v>7.8758470000000003</v>
      </c>
      <c r="T155" s="22">
        <v>8.4508510000000001</v>
      </c>
      <c r="U155" s="22">
        <v>4.997744</v>
      </c>
      <c r="V155" s="22">
        <v>7.1828079999999996</v>
      </c>
      <c r="W155" s="22">
        <v>9.0103989999999996</v>
      </c>
      <c r="X155" s="22">
        <v>5.366981</v>
      </c>
      <c r="Y155" s="22">
        <v>9.496245</v>
      </c>
      <c r="Z155" s="22">
        <v>8.2067890000000006</v>
      </c>
      <c r="AA155" s="22">
        <v>7.1609860000000003</v>
      </c>
      <c r="AB155" s="22">
        <v>9.359273</v>
      </c>
      <c r="AC155" s="22">
        <v>7.8682857000000004</v>
      </c>
      <c r="AD155" s="22">
        <v>7.6102619999999996</v>
      </c>
      <c r="AE155" s="22">
        <v>8.1400170000000003</v>
      </c>
      <c r="AF155" s="22">
        <v>6.3057720000000002</v>
      </c>
      <c r="AG155" s="22">
        <v>5.7596550000000004</v>
      </c>
      <c r="AH155" s="22">
        <v>9.2528579999999998</v>
      </c>
      <c r="AI155" s="22">
        <v>3.4801139999999999</v>
      </c>
      <c r="AJ155" s="22">
        <v>8.5318059999999996</v>
      </c>
      <c r="AK155" s="22">
        <v>7.0376130000000003</v>
      </c>
      <c r="AL155" s="22">
        <v>7.1691669999999998</v>
      </c>
      <c r="AM155" s="22">
        <v>7.6438692000000001</v>
      </c>
      <c r="AN155" s="22">
        <v>4.8199800000000002</v>
      </c>
      <c r="AO155" s="22">
        <v>10.026973</v>
      </c>
      <c r="AP155" s="22">
        <v>7.38035</v>
      </c>
      <c r="AQ155" s="22">
        <v>7.6080509999999997</v>
      </c>
      <c r="AR155" s="22">
        <v>6.4096890000000002</v>
      </c>
      <c r="AS155" s="22">
        <v>7.5229270000000001</v>
      </c>
      <c r="AT155" s="22">
        <v>7.11538</v>
      </c>
      <c r="AU155" s="22">
        <v>8.0458289999999995</v>
      </c>
      <c r="AV155" s="22">
        <v>8.8727438799999998</v>
      </c>
      <c r="AW155" s="22">
        <v>8.1409020000000005</v>
      </c>
      <c r="AX155" s="22">
        <v>7.5666450000000003</v>
      </c>
      <c r="AY155" s="22">
        <v>9.5926729999999996</v>
      </c>
      <c r="AZ155" s="21">
        <v>8.5458280000000002</v>
      </c>
      <c r="BA155" s="21">
        <v>6.0207312000000002</v>
      </c>
      <c r="BB155" s="21">
        <v>8.6898743899999999</v>
      </c>
      <c r="BC155" s="21">
        <v>5.6767656000000004</v>
      </c>
      <c r="BD155" s="21">
        <v>7.7432789299999998</v>
      </c>
      <c r="BE155" s="21">
        <v>4.8061860000000003</v>
      </c>
      <c r="BF155" s="21">
        <v>3.6636335999999998</v>
      </c>
      <c r="BG155" s="21">
        <v>6.2849424000000003</v>
      </c>
      <c r="BH155" s="21">
        <v>6.8005326000000004</v>
      </c>
      <c r="BI155" s="22">
        <v>6.7110120000000002</v>
      </c>
      <c r="BJ155" s="22">
        <v>5.8759508499999997</v>
      </c>
      <c r="BK155" s="22">
        <v>6.6927548200000002</v>
      </c>
      <c r="BL155" s="22">
        <v>8.5701561000000002</v>
      </c>
      <c r="BM155" s="22">
        <v>8.3266799999999996</v>
      </c>
      <c r="BN155" s="22">
        <v>4.0447639999999998</v>
      </c>
      <c r="BO155" s="22">
        <v>7.5439449999999999</v>
      </c>
      <c r="BP155" s="22">
        <v>8.0594161799999995</v>
      </c>
      <c r="BQ155" s="22">
        <v>6.3385470000000002</v>
      </c>
      <c r="BR155" s="22">
        <v>5.3440200000000004</v>
      </c>
      <c r="BS155" s="22">
        <v>9.1361229999999995</v>
      </c>
      <c r="BT155" s="22">
        <v>4.8113999999999999</v>
      </c>
      <c r="BU155" s="22">
        <v>7.1105029999999996</v>
      </c>
      <c r="BV155" s="22">
        <v>8.7023019999999995</v>
      </c>
      <c r="BW155" s="22">
        <v>7.3046345199999996</v>
      </c>
      <c r="BX155" s="22">
        <v>7.6234752000000006</v>
      </c>
      <c r="BY155" s="22">
        <v>6.9000703200000002</v>
      </c>
      <c r="BZ155" s="22">
        <v>5.60837465</v>
      </c>
      <c r="CA155" s="22">
        <v>8.0162873999999995</v>
      </c>
      <c r="CB155" s="22">
        <v>9.1195830000000004</v>
      </c>
      <c r="CC155" s="22">
        <v>6.8911246799999999</v>
      </c>
      <c r="CD155" s="22">
        <v>5.51193007</v>
      </c>
      <c r="CE155" s="22">
        <v>6.2190911099999999</v>
      </c>
      <c r="CF155" s="22">
        <v>7.8756050000000002</v>
      </c>
      <c r="CG155" s="22">
        <v>5.9424390000000002</v>
      </c>
      <c r="CH155" s="22">
        <v>5.0227579999999996</v>
      </c>
      <c r="CI155" s="22">
        <v>8.4126239999999992</v>
      </c>
      <c r="CJ155" s="22">
        <v>5.2904734099999997</v>
      </c>
      <c r="CK155" s="22">
        <v>4.3452815999999999</v>
      </c>
      <c r="CL155" s="22">
        <v>6.6111809500000005</v>
      </c>
      <c r="CM155" s="22">
        <v>6.1352298899999997</v>
      </c>
      <c r="CN155" s="22">
        <v>9.1973654899999975</v>
      </c>
      <c r="CO155" s="22">
        <v>4.5149237799999993</v>
      </c>
      <c r="CP155" s="22">
        <v>7.1817503999999994</v>
      </c>
      <c r="CQ155" s="22">
        <v>5.1746323200000006</v>
      </c>
      <c r="CR155" s="22">
        <v>8.1470927999999994</v>
      </c>
      <c r="CS155" s="22">
        <v>8.0130864000000006</v>
      </c>
      <c r="CT155" s="22">
        <v>7.2711872599999996</v>
      </c>
      <c r="CU155" s="22">
        <v>6.7304982500000001</v>
      </c>
      <c r="CV155" s="22">
        <v>2.6316871700000002</v>
      </c>
      <c r="CW155" s="22">
        <v>4.6648124199999996</v>
      </c>
      <c r="CX155" s="22">
        <v>10.87593957</v>
      </c>
      <c r="CY155" s="22">
        <v>2.3824948199999998</v>
      </c>
      <c r="CZ155" s="22">
        <v>4.5711072000000001</v>
      </c>
      <c r="DA155" s="22">
        <v>2.5740147900000001</v>
      </c>
      <c r="DB155" s="22">
        <v>6.3168582000000004</v>
      </c>
      <c r="DC155" s="22">
        <v>5.8726319399999998</v>
      </c>
      <c r="DD155" s="23">
        <v>5.79298073</v>
      </c>
      <c r="DE155" s="23">
        <v>6.9132161999999999</v>
      </c>
      <c r="DF155" s="22">
        <v>6.4086363000000004</v>
      </c>
      <c r="DG155" s="22">
        <v>9.0078894900000002</v>
      </c>
      <c r="DH155" s="23">
        <v>7.35737855</v>
      </c>
      <c r="DI155" s="23">
        <v>2.8072562099999998</v>
      </c>
      <c r="DJ155" s="22">
        <v>7.8951192400000005</v>
      </c>
      <c r="DK155" s="23">
        <v>8.1495312599999998</v>
      </c>
      <c r="DL155" s="22">
        <v>3.0491716199999996</v>
      </c>
      <c r="DM155" s="22">
        <v>10.930799050000001</v>
      </c>
      <c r="DN155" s="22">
        <v>8.4790495000000004</v>
      </c>
      <c r="DO155" s="22">
        <v>9.3483324000000003</v>
      </c>
      <c r="DP155" s="22">
        <v>8.4797433599999987</v>
      </c>
      <c r="DQ155" s="22">
        <v>10.17723221</v>
      </c>
      <c r="DR155" s="22">
        <v>12.4389711</v>
      </c>
      <c r="DS155" s="22">
        <v>10.11417396</v>
      </c>
      <c r="DT155" s="22">
        <v>12.632260710000001</v>
      </c>
      <c r="DU155" s="24">
        <v>7.0540651900000011</v>
      </c>
      <c r="DV155" s="24">
        <v>11.596277019999999</v>
      </c>
      <c r="DW155" s="22">
        <v>8.1931078300000006</v>
      </c>
      <c r="DX155" s="22">
        <v>12.61713024</v>
      </c>
      <c r="DY155" s="22">
        <v>15.71602309</v>
      </c>
      <c r="DZ155" s="22">
        <v>11.51335242</v>
      </c>
      <c r="EA155" s="22">
        <v>13.113987219999999</v>
      </c>
      <c r="EB155" s="22">
        <v>16.235949269999999</v>
      </c>
      <c r="EC155" s="22">
        <v>16.359072470000001</v>
      </c>
      <c r="ED155" s="22">
        <v>14.46181262</v>
      </c>
      <c r="EE155" s="22">
        <v>25.176190079999998</v>
      </c>
      <c r="EF155" s="25">
        <v>21.829475980000002</v>
      </c>
      <c r="EG155" s="25">
        <v>19.09168507</v>
      </c>
      <c r="EH155" s="25">
        <v>17.646342520000001</v>
      </c>
      <c r="EI155" s="25">
        <v>1.6763076000000001</v>
      </c>
      <c r="EJ155" s="25">
        <v>27.77249072</v>
      </c>
      <c r="EK155" s="25">
        <v>25.550373749999999</v>
      </c>
      <c r="EL155" s="25">
        <v>17.894526039999999</v>
      </c>
      <c r="EM155" s="25">
        <v>22.544369760000002</v>
      </c>
      <c r="EN155" s="25">
        <v>20.003125300000001</v>
      </c>
      <c r="EO155" s="25">
        <v>20.786838600000003</v>
      </c>
      <c r="EP155" s="25">
        <v>16.70367521</v>
      </c>
      <c r="EQ155" s="25">
        <v>32.234198040000003</v>
      </c>
      <c r="ER155" s="25">
        <v>18.138490230000002</v>
      </c>
      <c r="ES155" s="25">
        <v>20.80571823</v>
      </c>
      <c r="ET155" s="25">
        <v>19.942025399999999</v>
      </c>
      <c r="EU155" s="25">
        <v>16.861546100000002</v>
      </c>
      <c r="EV155" s="25">
        <v>21.945997519999999</v>
      </c>
      <c r="EW155" s="25">
        <v>11.03959132</v>
      </c>
      <c r="EX155" s="25">
        <v>16.892517340000001</v>
      </c>
      <c r="EY155" s="25">
        <v>18.125590949999999</v>
      </c>
      <c r="EZ155" s="25">
        <v>12.94203358</v>
      </c>
      <c r="FA155" s="25">
        <v>17.607011010000001</v>
      </c>
      <c r="FB155" s="25">
        <v>17.312351100000001</v>
      </c>
      <c r="FC155" s="25">
        <v>18.457204409999999</v>
      </c>
      <c r="FD155" s="25">
        <v>22.89648768</v>
      </c>
      <c r="FE155" s="25">
        <v>18.281761299999999</v>
      </c>
      <c r="FF155" s="25">
        <v>18.16834175</v>
      </c>
      <c r="FG155" s="25">
        <v>15.23123552</v>
      </c>
      <c r="FH155" s="25">
        <v>16.532314249999999</v>
      </c>
      <c r="FI155" s="25">
        <v>27.727991260000003</v>
      </c>
      <c r="FJ155" s="25">
        <v>19.39984244</v>
      </c>
      <c r="FK155" s="25">
        <v>22.961405620000001</v>
      </c>
      <c r="FL155" s="25">
        <v>30.78091371</v>
      </c>
      <c r="FM155" s="25">
        <v>29.229897050000002</v>
      </c>
      <c r="FN155" s="25">
        <v>32.943319199999998</v>
      </c>
      <c r="FO155" s="25">
        <v>25.515993479999999</v>
      </c>
      <c r="FP155" s="25">
        <v>39.975619200000004</v>
      </c>
      <c r="FQ155" s="25">
        <v>19.720300909999999</v>
      </c>
      <c r="FR155" s="25">
        <v>19.577008979999999</v>
      </c>
      <c r="FS155" s="25">
        <v>25.884876070000001</v>
      </c>
      <c r="FT155" s="25">
        <v>21.395807530000003</v>
      </c>
      <c r="FU155" s="25"/>
      <c r="FV155" s="25"/>
      <c r="FW155" s="25"/>
      <c r="FX155" s="25"/>
      <c r="FY155" s="5"/>
      <c r="GA155" s="26"/>
      <c r="GB155" s="26"/>
      <c r="GC155" s="26"/>
      <c r="GD155" s="26"/>
    </row>
    <row r="156" spans="1:186" s="22" customFormat="1">
      <c r="A156" s="21" t="s">
        <v>286</v>
      </c>
      <c r="B156" s="21" t="s">
        <v>159</v>
      </c>
      <c r="C156" s="22" t="s">
        <v>551</v>
      </c>
      <c r="D156" s="22">
        <v>38.893512000000001</v>
      </c>
      <c r="E156" s="22">
        <v>20.357983999999998</v>
      </c>
      <c r="F156" s="22">
        <v>36.810884999999999</v>
      </c>
      <c r="G156" s="22">
        <v>42.195169999999997</v>
      </c>
      <c r="H156" s="22">
        <v>35.093471350000002</v>
      </c>
      <c r="I156" s="22">
        <v>36.890030000000003</v>
      </c>
      <c r="J156" s="22">
        <v>36.532516000000001</v>
      </c>
      <c r="K156" s="22">
        <v>23.103660999999999</v>
      </c>
      <c r="L156" s="22">
        <v>55.215977000000002</v>
      </c>
      <c r="M156" s="22">
        <v>34.890670999999998</v>
      </c>
      <c r="N156" s="22">
        <v>36.293962000000001</v>
      </c>
      <c r="O156" s="22">
        <v>38.016238999999999</v>
      </c>
      <c r="P156" s="22">
        <v>33.269587999999999</v>
      </c>
      <c r="Q156" s="22">
        <v>39.380555000000001</v>
      </c>
      <c r="R156" s="22">
        <v>32.392066999999997</v>
      </c>
      <c r="S156" s="22">
        <v>30.658736999999999</v>
      </c>
      <c r="T156" s="22">
        <v>32.958931999999997</v>
      </c>
      <c r="U156" s="22">
        <v>32.880783000000001</v>
      </c>
      <c r="V156" s="22">
        <v>36.173713999999997</v>
      </c>
      <c r="W156" s="22">
        <v>33.829213000000003</v>
      </c>
      <c r="X156" s="22">
        <v>38.775511999999999</v>
      </c>
      <c r="Y156" s="22">
        <v>32.290289999999999</v>
      </c>
      <c r="Z156" s="22">
        <v>32.144295</v>
      </c>
      <c r="AA156" s="22">
        <v>21.759757</v>
      </c>
      <c r="AB156" s="22">
        <v>48.363236999999998</v>
      </c>
      <c r="AC156" s="22">
        <v>17.359732470000001</v>
      </c>
      <c r="AD156" s="22">
        <v>52.466444000000003</v>
      </c>
      <c r="AE156" s="22">
        <v>17.902393</v>
      </c>
      <c r="AF156" s="22">
        <v>46.493941999999997</v>
      </c>
      <c r="AG156" s="22">
        <v>56.097520000000003</v>
      </c>
      <c r="AH156" s="22">
        <v>25.481134000000001</v>
      </c>
      <c r="AI156" s="22">
        <v>36.103530999999997</v>
      </c>
      <c r="AJ156" s="22">
        <v>21.346088999999999</v>
      </c>
      <c r="AK156" s="22">
        <v>62.869458999999999</v>
      </c>
      <c r="AL156" s="22">
        <v>37.295327999999998</v>
      </c>
      <c r="AM156" s="22">
        <v>7.0028420699999998</v>
      </c>
      <c r="AN156" s="22">
        <v>68.135131000000001</v>
      </c>
      <c r="AO156" s="22">
        <v>42.460396000000003</v>
      </c>
      <c r="AP156" s="22">
        <v>39.564425</v>
      </c>
      <c r="AQ156" s="22">
        <v>17</v>
      </c>
      <c r="AR156" s="22">
        <v>56.605674</v>
      </c>
      <c r="AS156" s="22">
        <v>41.190280999999999</v>
      </c>
      <c r="AT156" s="22">
        <v>17.297253999999999</v>
      </c>
      <c r="AU156" s="22">
        <v>98.529600579999993</v>
      </c>
      <c r="AV156" s="22">
        <v>34.230272130000003</v>
      </c>
      <c r="AW156" s="22">
        <v>44.652555530000001</v>
      </c>
      <c r="AX156" s="22">
        <v>37.684795000000001</v>
      </c>
      <c r="AY156" s="22">
        <v>80</v>
      </c>
      <c r="AZ156" s="21">
        <v>29</v>
      </c>
      <c r="BA156" s="21">
        <v>38</v>
      </c>
      <c r="BB156" s="21">
        <v>48.448774710000002</v>
      </c>
      <c r="BC156" s="21">
        <v>45</v>
      </c>
      <c r="BD156" s="21">
        <v>29.950289300000001</v>
      </c>
      <c r="BE156" s="21"/>
      <c r="BF156" s="21">
        <v>30.5</v>
      </c>
      <c r="BG156" s="21"/>
      <c r="BH156" s="21"/>
      <c r="BJ156" s="22">
        <v>6.0499999999999996E-4</v>
      </c>
      <c r="BK156" s="22">
        <v>24.639382999999999</v>
      </c>
      <c r="BL156" s="22">
        <v>0</v>
      </c>
      <c r="BM156" s="22">
        <v>0</v>
      </c>
      <c r="BN156" s="22">
        <v>4.2143519999999999</v>
      </c>
      <c r="BO156" s="22">
        <v>0</v>
      </c>
      <c r="BP156" s="22">
        <v>1.806106E-2</v>
      </c>
      <c r="BQ156" s="22">
        <v>1.5303000000000001E-2</v>
      </c>
      <c r="BR156" s="22">
        <v>9.0159319999999994</v>
      </c>
      <c r="BS156" s="22">
        <v>0</v>
      </c>
      <c r="BT156" s="22">
        <v>19.110749999999999</v>
      </c>
      <c r="BU156" s="22">
        <v>0</v>
      </c>
      <c r="BV156" s="22">
        <v>51.222591152138001</v>
      </c>
      <c r="BW156" s="22">
        <v>74.767059078190755</v>
      </c>
      <c r="BX156" s="22">
        <v>8.1215482210921941</v>
      </c>
      <c r="BY156" s="22">
        <v>11.882413507980653</v>
      </c>
      <c r="BZ156" s="22">
        <v>8.635880436916791</v>
      </c>
      <c r="CA156" s="22">
        <v>31.360212525082826</v>
      </c>
      <c r="CB156" s="22">
        <v>12.916456264014977</v>
      </c>
      <c r="CC156" s="22">
        <v>19.14054027413605</v>
      </c>
      <c r="CD156" s="22">
        <v>18.531204143348592</v>
      </c>
      <c r="CE156" s="22">
        <v>22.942250988073617</v>
      </c>
      <c r="CF156" s="22">
        <v>24.158803557361367</v>
      </c>
      <c r="CG156" s="22">
        <v>29.705221789988489</v>
      </c>
      <c r="CH156" s="22">
        <v>11.314648066491896</v>
      </c>
      <c r="CI156" s="22">
        <v>82.224113366589876</v>
      </c>
      <c r="CJ156" s="22">
        <v>19.055519677946709</v>
      </c>
      <c r="CK156" s="22">
        <v>14.43083953794671</v>
      </c>
      <c r="CL156" s="22">
        <v>53.072342727946705</v>
      </c>
      <c r="CM156" s="22">
        <v>36.421778237946711</v>
      </c>
      <c r="CN156" s="22">
        <v>30.227377807946702</v>
      </c>
      <c r="CO156" s="22">
        <v>33.940524267946707</v>
      </c>
      <c r="CP156" s="22">
        <v>35.22192459794671</v>
      </c>
      <c r="CQ156" s="22">
        <v>44.807825137946708</v>
      </c>
      <c r="CR156" s="22">
        <v>33.323795557946703</v>
      </c>
      <c r="CS156" s="22">
        <v>17.814316387946711</v>
      </c>
      <c r="CT156" s="22">
        <v>16.359548607946707</v>
      </c>
      <c r="CU156" s="22">
        <v>23.444971547946707</v>
      </c>
      <c r="CV156" s="22">
        <v>34.549309125305882</v>
      </c>
      <c r="CW156" s="22">
        <v>42.152700134683144</v>
      </c>
      <c r="CX156" s="22">
        <v>37.790191156715437</v>
      </c>
      <c r="CY156" s="22">
        <v>18.104279070494229</v>
      </c>
      <c r="CZ156" s="22">
        <v>23.390362587064608</v>
      </c>
      <c r="DA156" s="22">
        <v>15.505129843600848</v>
      </c>
      <c r="DB156" s="22">
        <v>23.100847158608282</v>
      </c>
      <c r="DC156" s="22">
        <v>86.43245649828512</v>
      </c>
      <c r="DD156" s="23">
        <v>101.2782651686037</v>
      </c>
      <c r="DE156" s="23">
        <v>98.382627115374163</v>
      </c>
      <c r="DF156" s="22">
        <v>0.62647200000000003</v>
      </c>
      <c r="DG156" s="22">
        <v>32.629077518860001</v>
      </c>
      <c r="DH156" s="23">
        <v>50.735991033317553</v>
      </c>
      <c r="DI156" s="23">
        <v>5.5445174512405675</v>
      </c>
      <c r="DJ156" s="22">
        <v>60.133414094358301</v>
      </c>
      <c r="DK156" s="23">
        <v>60.445317992881307</v>
      </c>
      <c r="DL156" s="22">
        <v>5.9163741994734025</v>
      </c>
      <c r="DM156" s="22">
        <v>10.583478122475073</v>
      </c>
      <c r="DN156" s="22">
        <v>9.7064667574038435</v>
      </c>
      <c r="DO156" s="22">
        <v>9.9664316448059829</v>
      </c>
      <c r="DP156" s="22">
        <v>9.2176438922032382</v>
      </c>
      <c r="DQ156" s="22">
        <v>10.751881112298776</v>
      </c>
      <c r="DR156" s="22">
        <v>17.41791755285001</v>
      </c>
      <c r="DS156" s="22">
        <v>12.991578603763369</v>
      </c>
      <c r="DT156" s="22">
        <v>0.69894783268458605</v>
      </c>
      <c r="DU156" s="24">
        <v>0.60305172099874216</v>
      </c>
      <c r="DV156" s="24">
        <v>0.61434117952248801</v>
      </c>
      <c r="DW156" s="22">
        <v>0.8275838695517943</v>
      </c>
      <c r="DX156" s="22">
        <v>0.84665729662995781</v>
      </c>
      <c r="DY156" s="22">
        <v>0.81499717571149222</v>
      </c>
      <c r="DZ156" s="22">
        <v>0.96608274087716672</v>
      </c>
      <c r="EA156" s="22">
        <v>1.0902209533700664</v>
      </c>
      <c r="EB156" s="22">
        <v>1.103320721330467</v>
      </c>
      <c r="EC156" s="22">
        <v>1.1997726511403668</v>
      </c>
      <c r="ED156" s="22">
        <v>1.6520055592463998</v>
      </c>
      <c r="EE156" s="22">
        <v>1.3384260751827357</v>
      </c>
      <c r="EF156" s="25">
        <v>5.0707612430502387</v>
      </c>
      <c r="EG156" s="25">
        <v>3.4335929865710293</v>
      </c>
      <c r="EH156" s="25">
        <v>37.788542290848802</v>
      </c>
      <c r="EI156" s="25">
        <v>5.0397419654243851</v>
      </c>
      <c r="EJ156" s="25">
        <v>5.9515766326549615</v>
      </c>
      <c r="EK156" s="25">
        <v>4.6167429183063087</v>
      </c>
      <c r="EL156" s="25">
        <v>5.7578049389585768</v>
      </c>
      <c r="EM156" s="25">
        <v>297.59685192505333</v>
      </c>
      <c r="EN156" s="25">
        <v>6.8902130013708849</v>
      </c>
      <c r="EO156" s="25">
        <v>60.104460445482566</v>
      </c>
      <c r="EP156" s="25">
        <v>54.755281649598771</v>
      </c>
      <c r="EQ156" s="25">
        <v>55.401193345482469</v>
      </c>
      <c r="ER156" s="25">
        <v>120.57943931540989</v>
      </c>
      <c r="ES156" s="25">
        <v>104.01472923492665</v>
      </c>
      <c r="ET156" s="25">
        <v>51.755350141185161</v>
      </c>
      <c r="EU156" s="25">
        <v>83.595555316589099</v>
      </c>
      <c r="EV156" s="25">
        <v>99.014754031809602</v>
      </c>
      <c r="EW156" s="25">
        <v>165.67876561358526</v>
      </c>
      <c r="EX156" s="25">
        <v>178.94914972993368</v>
      </c>
      <c r="EY156" s="25">
        <v>215.85900160786812</v>
      </c>
      <c r="EZ156" s="25">
        <v>251.1024167487337</v>
      </c>
      <c r="FA156" s="25">
        <v>286.27229084508207</v>
      </c>
      <c r="FB156" s="25">
        <v>236.52427077109104</v>
      </c>
      <c r="FC156" s="25">
        <v>283.0749327067644</v>
      </c>
      <c r="FD156" s="25">
        <v>229.51461338454237</v>
      </c>
      <c r="FE156" s="25">
        <v>149.66747799009732</v>
      </c>
      <c r="FF156" s="25">
        <v>290.27240672674316</v>
      </c>
      <c r="FG156" s="25">
        <v>205.96962710843238</v>
      </c>
      <c r="FH156" s="25">
        <v>306.64755811679441</v>
      </c>
      <c r="FI156" s="25">
        <v>285.55001049395531</v>
      </c>
      <c r="FJ156" s="25">
        <v>297.1986836605127</v>
      </c>
      <c r="FK156" s="25">
        <v>324.81487570674483</v>
      </c>
      <c r="FL156" s="25">
        <v>316.45587933755445</v>
      </c>
      <c r="FM156" s="25">
        <v>336.41108715725568</v>
      </c>
      <c r="FN156" s="25">
        <v>421.08495029179704</v>
      </c>
      <c r="FO156" s="25">
        <v>443.8050806902362</v>
      </c>
      <c r="FP156" s="25">
        <v>420.86642395320786</v>
      </c>
      <c r="FQ156" s="25">
        <v>419.85540148166905</v>
      </c>
      <c r="FR156" s="25">
        <v>423.68596163802306</v>
      </c>
      <c r="FS156" s="25">
        <v>291.90408242747912</v>
      </c>
      <c r="FT156" s="25">
        <v>159.75714403849759</v>
      </c>
      <c r="FU156" s="25"/>
      <c r="FV156" s="25"/>
      <c r="FW156" s="25"/>
      <c r="FX156" s="25"/>
      <c r="FY156" s="5"/>
      <c r="GA156" s="26"/>
      <c r="GB156" s="26"/>
      <c r="GC156" s="26"/>
      <c r="GD156" s="26"/>
    </row>
    <row r="157" spans="1:186" s="22" customFormat="1">
      <c r="A157" s="21" t="s">
        <v>315</v>
      </c>
      <c r="B157" s="21" t="s">
        <v>160</v>
      </c>
      <c r="C157" s="22" t="s">
        <v>552</v>
      </c>
      <c r="D157" s="22">
        <v>47.801208000000003</v>
      </c>
      <c r="E157" s="22">
        <v>36.510640000000002</v>
      </c>
      <c r="F157" s="22">
        <v>33.603582000000003</v>
      </c>
      <c r="G157" s="22">
        <v>30.929069999999999</v>
      </c>
      <c r="H157" s="22">
        <v>40.507697319999998</v>
      </c>
      <c r="I157" s="22">
        <v>38.212474</v>
      </c>
      <c r="J157" s="22">
        <v>30.243180000000002</v>
      </c>
      <c r="K157" s="22">
        <v>43.792104999999999</v>
      </c>
      <c r="L157" s="22">
        <v>47.319516999999998</v>
      </c>
      <c r="M157" s="22">
        <v>57.449930000000002</v>
      </c>
      <c r="N157" s="22">
        <v>48.029528999999997</v>
      </c>
      <c r="O157" s="22">
        <v>42.168078000000001</v>
      </c>
      <c r="P157" s="22">
        <v>42.087364999999998</v>
      </c>
      <c r="Q157" s="22">
        <v>32.418441000000001</v>
      </c>
      <c r="R157" s="22">
        <v>45.666255</v>
      </c>
      <c r="S157" s="22">
        <v>37.534045999999996</v>
      </c>
      <c r="T157" s="22">
        <v>50.176570000000005</v>
      </c>
      <c r="U157" s="22">
        <v>40.473582999999998</v>
      </c>
      <c r="V157" s="22">
        <v>40.656407999999999</v>
      </c>
      <c r="W157" s="22">
        <v>39.385327000000004</v>
      </c>
      <c r="X157" s="22">
        <v>38.144482000000004</v>
      </c>
      <c r="Y157" s="22">
        <v>41.797505000000001</v>
      </c>
      <c r="Z157" s="22">
        <v>39.258195999999998</v>
      </c>
      <c r="AA157" s="22">
        <v>45.539473999999998</v>
      </c>
      <c r="AB157" s="22">
        <v>35.785271999999999</v>
      </c>
      <c r="AC157" s="22">
        <v>41.019009150000002</v>
      </c>
      <c r="AD157" s="22">
        <v>37.483623999999999</v>
      </c>
      <c r="AE157" s="22">
        <v>35.596651000000001</v>
      </c>
      <c r="AF157" s="22">
        <v>37.050401999999998</v>
      </c>
      <c r="AG157" s="22">
        <v>41.071639000000005</v>
      </c>
      <c r="AH157" s="22">
        <v>34.519722000000002</v>
      </c>
      <c r="AI157" s="22">
        <v>36.381999030000003</v>
      </c>
      <c r="AJ157" s="22">
        <v>30.899958220000002</v>
      </c>
      <c r="AK157" s="22">
        <v>40.126143999999996</v>
      </c>
      <c r="AL157" s="22">
        <v>34.639137000000005</v>
      </c>
      <c r="AM157" s="22">
        <v>40.217752330000003</v>
      </c>
      <c r="AN157" s="22">
        <v>38.794452</v>
      </c>
      <c r="AO157" s="22">
        <v>30.878843000000003</v>
      </c>
      <c r="AP157" s="22">
        <v>35.303741000000002</v>
      </c>
      <c r="AQ157" s="22">
        <v>30.355760999999998</v>
      </c>
      <c r="AR157" s="22">
        <v>33.405542000000004</v>
      </c>
      <c r="AS157" s="22">
        <v>36.863802</v>
      </c>
      <c r="AT157" s="22">
        <v>39.229943000000006</v>
      </c>
      <c r="AU157" s="22">
        <v>39.355273519999997</v>
      </c>
      <c r="AV157" s="22">
        <v>36.724606899999998</v>
      </c>
      <c r="AW157" s="22">
        <v>43.088120289999999</v>
      </c>
      <c r="AX157" s="22">
        <v>36.401910999999998</v>
      </c>
      <c r="AY157" s="22">
        <v>44.873733999999999</v>
      </c>
      <c r="AZ157" s="21">
        <v>45.787080529999997</v>
      </c>
      <c r="BA157" s="21">
        <v>31.622469510000002</v>
      </c>
      <c r="BB157" s="21">
        <v>35.271319439999999</v>
      </c>
      <c r="BC157" s="21">
        <v>36.29335949</v>
      </c>
      <c r="BD157" s="21">
        <v>35.333484040000002</v>
      </c>
      <c r="BE157" s="21">
        <v>32.441843379999995</v>
      </c>
      <c r="BF157" s="21">
        <v>25.67498514</v>
      </c>
      <c r="BG157" s="21">
        <v>41.95767936</v>
      </c>
      <c r="BH157" s="21">
        <v>54.764518000000002</v>
      </c>
      <c r="BI157" s="22">
        <v>48.700989469999996</v>
      </c>
      <c r="BJ157" s="22">
        <v>43.768647000000001</v>
      </c>
      <c r="BK157" s="22">
        <v>45.826013000000003</v>
      </c>
      <c r="BL157" s="22">
        <v>53.629654810000005</v>
      </c>
      <c r="BM157" s="22">
        <v>33.966339079999997</v>
      </c>
      <c r="BN157" s="22">
        <v>72.011576969999993</v>
      </c>
      <c r="BO157" s="22">
        <v>53.419036000000006</v>
      </c>
      <c r="BP157" s="22">
        <v>54.117529430000005</v>
      </c>
      <c r="BQ157" s="22">
        <v>33.808168999999999</v>
      </c>
      <c r="BR157" s="22">
        <v>48.314745000000002</v>
      </c>
      <c r="BS157" s="22">
        <v>51.376565999999997</v>
      </c>
      <c r="BT157" s="22">
        <v>37.641997000000003</v>
      </c>
      <c r="BU157" s="22">
        <v>47.325879999999998</v>
      </c>
      <c r="BV157" s="22">
        <v>66.839326</v>
      </c>
      <c r="BW157" s="22">
        <v>108.71638245</v>
      </c>
      <c r="BX157" s="22">
        <v>53.756066950000005</v>
      </c>
      <c r="BY157" s="22">
        <v>71.949533489999993</v>
      </c>
      <c r="BZ157" s="22">
        <v>62.927073010000001</v>
      </c>
      <c r="CA157" s="22">
        <v>88.734724170000007</v>
      </c>
      <c r="CB157" s="22">
        <v>50.006516000000005</v>
      </c>
      <c r="CC157" s="22">
        <v>60.762960670000005</v>
      </c>
      <c r="CD157" s="22">
        <v>49.069290859999995</v>
      </c>
      <c r="CE157" s="22">
        <v>72.514905129999988</v>
      </c>
      <c r="CF157" s="22">
        <v>67.511482900000004</v>
      </c>
      <c r="CG157" s="22">
        <v>107.728027</v>
      </c>
      <c r="CH157" s="22">
        <v>92.622126939999987</v>
      </c>
      <c r="CI157" s="22">
        <v>94.848118729999996</v>
      </c>
      <c r="CJ157" s="22">
        <v>91.902899919999996</v>
      </c>
      <c r="CK157" s="22">
        <v>56.060827989999993</v>
      </c>
      <c r="CL157" s="22">
        <v>86.059783400000001</v>
      </c>
      <c r="CM157" s="22">
        <v>63.603227949999997</v>
      </c>
      <c r="CN157" s="22">
        <v>64.327227929999992</v>
      </c>
      <c r="CO157" s="22">
        <v>71.001381969999983</v>
      </c>
      <c r="CP157" s="22">
        <v>88.886422600000003</v>
      </c>
      <c r="CQ157" s="22">
        <v>77.798780589999993</v>
      </c>
      <c r="CR157" s="22">
        <v>75.275410579999999</v>
      </c>
      <c r="CS157" s="22">
        <v>70.52119888</v>
      </c>
      <c r="CT157" s="22">
        <v>49.322575460000003</v>
      </c>
      <c r="CU157" s="22">
        <v>51.000341480000003</v>
      </c>
      <c r="CV157" s="22">
        <v>44.113467470000003</v>
      </c>
      <c r="CW157" s="22">
        <v>61.272996790000001</v>
      </c>
      <c r="CX157" s="22">
        <v>35.081930610000001</v>
      </c>
      <c r="CY157" s="22">
        <v>31.968032480000002</v>
      </c>
      <c r="CZ157" s="22">
        <v>28.720857420000002</v>
      </c>
      <c r="DA157" s="22">
        <v>23.319782249999999</v>
      </c>
      <c r="DB157" s="22">
        <v>43.816194260000003</v>
      </c>
      <c r="DC157" s="22">
        <v>35.670945856499998</v>
      </c>
      <c r="DD157" s="23">
        <v>55.314823480000001</v>
      </c>
      <c r="DE157" s="23">
        <v>72.849137670000005</v>
      </c>
      <c r="DF157" s="22">
        <v>73.679361240000006</v>
      </c>
      <c r="DG157" s="22">
        <v>77.911867439999995</v>
      </c>
      <c r="DH157" s="23">
        <v>58.129124330000003</v>
      </c>
      <c r="DI157" s="23">
        <v>70.948187899999994</v>
      </c>
      <c r="DJ157" s="22">
        <v>117.69867599</v>
      </c>
      <c r="DK157" s="23">
        <v>105.03835870000002</v>
      </c>
      <c r="DL157" s="22">
        <v>78.069259369999997</v>
      </c>
      <c r="DM157" s="22">
        <v>105.19563100999999</v>
      </c>
      <c r="DN157" s="22">
        <v>137.5020537</v>
      </c>
      <c r="DO157" s="22">
        <v>127.78752778</v>
      </c>
      <c r="DP157" s="22">
        <v>208.08647533999994</v>
      </c>
      <c r="DQ157" s="22">
        <v>141.52400845000003</v>
      </c>
      <c r="DR157" s="22">
        <v>205.02779016999997</v>
      </c>
      <c r="DS157" s="22">
        <v>185.56712064000004</v>
      </c>
      <c r="DT157" s="22">
        <v>217.46253763399994</v>
      </c>
      <c r="DU157" s="24">
        <v>152.69578923900002</v>
      </c>
      <c r="DV157" s="24">
        <v>194.75784933399999</v>
      </c>
      <c r="DW157" s="22">
        <v>131.62760829000001</v>
      </c>
      <c r="DX157" s="22">
        <v>130.615779172</v>
      </c>
      <c r="DY157" s="22">
        <v>214.27239871900005</v>
      </c>
      <c r="DZ157" s="22">
        <v>197.20031930599998</v>
      </c>
      <c r="EA157" s="22">
        <v>179.23335420399999</v>
      </c>
      <c r="EB157" s="22">
        <v>246.07209670899999</v>
      </c>
      <c r="EC157" s="22">
        <v>244.57160359099998</v>
      </c>
      <c r="ED157" s="22">
        <v>300.2343821930001</v>
      </c>
      <c r="EE157" s="22">
        <v>278.087801974</v>
      </c>
      <c r="EF157" s="25">
        <v>115.02546649599996</v>
      </c>
      <c r="EG157" s="25">
        <v>44.947013724000001</v>
      </c>
      <c r="EH157" s="25">
        <v>21.939224152999998</v>
      </c>
      <c r="EI157" s="25">
        <v>10.769640928000001</v>
      </c>
      <c r="EJ157" s="25">
        <v>32.673109398000008</v>
      </c>
      <c r="EK157" s="25">
        <v>14.253575110000002</v>
      </c>
      <c r="EL157" s="25">
        <v>9.9078151020000007</v>
      </c>
      <c r="EM157" s="25">
        <v>14.140892649000003</v>
      </c>
      <c r="EN157" s="25">
        <v>12.240835063</v>
      </c>
      <c r="EO157" s="25">
        <v>20.411030183000001</v>
      </c>
      <c r="EP157" s="25">
        <v>316.267026359</v>
      </c>
      <c r="EQ157" s="25">
        <v>10.803916768000001</v>
      </c>
      <c r="ER157" s="25">
        <v>2.73503221</v>
      </c>
      <c r="ES157" s="25">
        <v>2.2335186000000005</v>
      </c>
      <c r="ET157" s="25">
        <v>0.5277544099999999</v>
      </c>
      <c r="EU157" s="25">
        <v>11.691510169999999</v>
      </c>
      <c r="EV157" s="25">
        <v>0.33519587000000006</v>
      </c>
      <c r="EW157" s="25">
        <v>1.50199712</v>
      </c>
      <c r="EX157" s="25">
        <v>0.37040976999999997</v>
      </c>
      <c r="EY157" s="25">
        <v>0.78442844</v>
      </c>
      <c r="EZ157" s="25">
        <v>0.19725974999999998</v>
      </c>
      <c r="FA157" s="25">
        <v>2.4367727600000002</v>
      </c>
      <c r="FB157" s="25">
        <v>5.3543471500000006</v>
      </c>
      <c r="FC157" s="25">
        <v>0.55513562999999999</v>
      </c>
      <c r="FD157" s="25">
        <v>3.8856454699999996</v>
      </c>
      <c r="FE157" s="25">
        <v>5.7961365900000077</v>
      </c>
      <c r="FF157" s="25">
        <v>3.0225886199999996</v>
      </c>
      <c r="FG157" s="25">
        <v>0.21003194</v>
      </c>
      <c r="FH157" s="25">
        <v>0.52426709000000005</v>
      </c>
      <c r="FI157" s="25">
        <v>0.14934022</v>
      </c>
      <c r="FJ157" s="25">
        <v>0.13723009</v>
      </c>
      <c r="FK157" s="25">
        <v>9.1037250000000014E-2</v>
      </c>
      <c r="FL157" s="25">
        <v>0.14494684000000002</v>
      </c>
      <c r="FM157" s="25">
        <v>0.31631932999999995</v>
      </c>
      <c r="FN157" s="25">
        <v>0.14903822</v>
      </c>
      <c r="FO157" s="25">
        <v>0.28926404999999999</v>
      </c>
      <c r="FP157" s="25">
        <v>0.55803826000000001</v>
      </c>
      <c r="FQ157" s="25">
        <v>0.76200237000000004</v>
      </c>
      <c r="FR157" s="25">
        <v>0.82036635999999985</v>
      </c>
      <c r="FS157" s="25">
        <v>0.26240742</v>
      </c>
      <c r="FT157" s="25">
        <v>0.45860153999999997</v>
      </c>
      <c r="FU157" s="25"/>
      <c r="FV157" s="25"/>
      <c r="FW157" s="25"/>
      <c r="FX157" s="25"/>
      <c r="FY157" s="5"/>
      <c r="GA157" s="26"/>
      <c r="GB157" s="26"/>
      <c r="GC157" s="26"/>
      <c r="GD157" s="26"/>
    </row>
    <row r="158" spans="1:186" s="22" customFormat="1">
      <c r="A158" s="21" t="s">
        <v>316</v>
      </c>
      <c r="B158" s="39" t="s">
        <v>161</v>
      </c>
      <c r="C158" s="22" t="s">
        <v>553</v>
      </c>
      <c r="AZ158" s="21"/>
      <c r="BA158" s="21"/>
      <c r="BB158" s="21"/>
      <c r="BC158" s="21"/>
      <c r="BD158" s="21"/>
      <c r="BE158" s="21"/>
      <c r="BF158" s="21">
        <v>0.35209200000000002</v>
      </c>
      <c r="BG158" s="21"/>
      <c r="BH158" s="21">
        <v>0.38040299999999999</v>
      </c>
      <c r="BI158" s="22">
        <v>0.54055299999999995</v>
      </c>
      <c r="BJ158" s="22">
        <v>0.46941500000000003</v>
      </c>
      <c r="BK158" s="22">
        <v>0.22836500000000001</v>
      </c>
      <c r="DD158" s="23"/>
      <c r="DE158" s="23"/>
      <c r="DH158" s="23"/>
      <c r="DI158" s="23"/>
      <c r="DK158" s="23"/>
      <c r="DU158" s="24"/>
      <c r="DV158" s="24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FY158" s="5"/>
    </row>
    <row r="159" spans="1:186" s="22" customFormat="1">
      <c r="A159" s="21" t="s">
        <v>317</v>
      </c>
      <c r="B159" s="21" t="s">
        <v>336</v>
      </c>
      <c r="C159" s="22" t="s">
        <v>554</v>
      </c>
      <c r="D159" s="22">
        <v>35.387166600000569</v>
      </c>
      <c r="E159" s="22">
        <v>41.339915699998592</v>
      </c>
      <c r="F159" s="22">
        <v>91.226410670000007</v>
      </c>
      <c r="G159" s="22">
        <v>82.88861194000026</v>
      </c>
      <c r="H159" s="22">
        <v>152.66600928000094</v>
      </c>
      <c r="I159" s="22">
        <v>43.722679999999514</v>
      </c>
      <c r="J159" s="22">
        <v>105.86484349999921</v>
      </c>
      <c r="K159" s="22">
        <v>35.863338000000454</v>
      </c>
      <c r="L159" s="22">
        <v>217.27873799999975</v>
      </c>
      <c r="M159" s="22">
        <v>108.91709400000002</v>
      </c>
      <c r="N159" s="22">
        <v>68.118396999999959</v>
      </c>
      <c r="O159" s="22">
        <v>22.141756999999757</v>
      </c>
      <c r="P159" s="22">
        <v>46.618364999999699</v>
      </c>
      <c r="Q159" s="22">
        <v>61.29488699999991</v>
      </c>
      <c r="R159" s="22">
        <v>82.574330500000087</v>
      </c>
      <c r="S159" s="22">
        <v>64.155137999999582</v>
      </c>
      <c r="T159" s="22">
        <v>108.92947800000047</v>
      </c>
      <c r="U159" s="22">
        <v>69.880130999999551</v>
      </c>
      <c r="V159" s="22">
        <v>36.375022999999949</v>
      </c>
      <c r="W159" s="22">
        <v>51.629811000000068</v>
      </c>
      <c r="X159" s="22">
        <v>60.474106000000234</v>
      </c>
      <c r="Y159" s="22">
        <v>64.15700000000119</v>
      </c>
      <c r="Z159" s="22">
        <v>62.465147000000385</v>
      </c>
      <c r="AA159" s="22">
        <v>118.02052299999944</v>
      </c>
      <c r="AB159" s="22">
        <v>44.565735100000097</v>
      </c>
      <c r="AC159" s="22">
        <v>50.009326669996426</v>
      </c>
      <c r="AD159" s="22">
        <v>97.6</v>
      </c>
      <c r="AE159" s="22">
        <v>81.550431959999628</v>
      </c>
      <c r="AF159" s="22">
        <v>91.00116898999886</v>
      </c>
      <c r="AG159" s="22">
        <v>23.466999999999999</v>
      </c>
      <c r="AH159" s="22">
        <v>55.597708589280501</v>
      </c>
      <c r="AI159" s="22">
        <v>287.76041749000035</v>
      </c>
      <c r="AJ159" s="22">
        <v>30.857401169999548</v>
      </c>
      <c r="AK159" s="22">
        <v>57.10726560000046</v>
      </c>
      <c r="AL159" s="22">
        <v>34.051127800000359</v>
      </c>
      <c r="AM159" s="22">
        <v>38.196352859999479</v>
      </c>
      <c r="AN159" s="22">
        <v>56.835247969999955</v>
      </c>
      <c r="AO159" s="22">
        <v>37.646362150000471</v>
      </c>
      <c r="AP159" s="22">
        <v>53.122487000000319</v>
      </c>
      <c r="AQ159" s="22">
        <v>44.066105920001291</v>
      </c>
      <c r="AR159" s="22">
        <v>59.144113000000289</v>
      </c>
      <c r="AS159" s="22">
        <v>47.605054000000223</v>
      </c>
      <c r="AT159" s="22">
        <v>54.157080000000065</v>
      </c>
      <c r="AU159" s="22">
        <v>41.340530209999372</v>
      </c>
      <c r="AV159" s="22">
        <v>47.442884980000144</v>
      </c>
      <c r="AW159" s="22">
        <v>101.96208035999931</v>
      </c>
      <c r="AX159" s="22">
        <v>82.72348028999977</v>
      </c>
      <c r="AY159" s="22">
        <v>58.717220999999654</v>
      </c>
      <c r="AZ159" s="21">
        <v>58.451003510000149</v>
      </c>
      <c r="BA159" s="21">
        <v>64.006395740000016</v>
      </c>
      <c r="BB159" s="21">
        <v>62.544165550000045</v>
      </c>
      <c r="BC159" s="21">
        <v>67.781272239999893</v>
      </c>
      <c r="BD159" s="21">
        <v>67.764981909999975</v>
      </c>
      <c r="BE159" s="21">
        <v>59.802829599999868</v>
      </c>
      <c r="BF159" s="21">
        <v>161.77326357999993</v>
      </c>
      <c r="BG159" s="21">
        <v>58.607286750000071</v>
      </c>
      <c r="BH159" s="21">
        <v>56.074364209999928</v>
      </c>
      <c r="BI159" s="21">
        <v>51.234426130000067</v>
      </c>
      <c r="BJ159" s="21">
        <v>120.50157612999996</v>
      </c>
      <c r="BK159" s="22">
        <v>39.313314349999999</v>
      </c>
      <c r="BL159" s="21">
        <v>150.99340103999998</v>
      </c>
      <c r="BM159" s="21">
        <v>59.096456827880061</v>
      </c>
      <c r="BN159" s="21">
        <v>85.41605485999996</v>
      </c>
      <c r="BO159" s="21">
        <v>91.903127549999937</v>
      </c>
      <c r="BP159" s="21">
        <v>65.691632460000022</v>
      </c>
      <c r="BQ159" s="21">
        <v>170.01555814800361</v>
      </c>
      <c r="BR159" s="21">
        <v>122.14197878700011</v>
      </c>
      <c r="BS159" s="22">
        <v>126.11865611648008</v>
      </c>
      <c r="BT159" s="22">
        <v>104.13721146800003</v>
      </c>
      <c r="BU159" s="22">
        <v>220.97650279699997</v>
      </c>
      <c r="BV159" s="22">
        <v>135.26774720087997</v>
      </c>
      <c r="BW159" s="22">
        <v>211.50539708336004</v>
      </c>
      <c r="BX159" s="22">
        <v>129.23908530509996</v>
      </c>
      <c r="BY159" s="22">
        <v>95.3939494874801</v>
      </c>
      <c r="BZ159" s="22">
        <v>125.81457385445995</v>
      </c>
      <c r="CA159" s="22">
        <v>191.68990656576</v>
      </c>
      <c r="CB159" s="22">
        <v>69.334885626619936</v>
      </c>
      <c r="CC159" s="22">
        <v>92.322703331730196</v>
      </c>
      <c r="CD159" s="22">
        <v>149.75056942882011</v>
      </c>
      <c r="CE159" s="22">
        <v>86.597828124919943</v>
      </c>
      <c r="CF159" s="22">
        <v>258.29714233823989</v>
      </c>
      <c r="CG159" s="22">
        <v>220.74174337551995</v>
      </c>
      <c r="CH159" s="22">
        <v>152.75127788104999</v>
      </c>
      <c r="CI159" s="22">
        <v>255.68474022052001</v>
      </c>
      <c r="CJ159" s="22">
        <v>131.70266058338996</v>
      </c>
      <c r="CK159" s="22">
        <v>125.31891599112004</v>
      </c>
      <c r="CL159" s="22">
        <v>79.760718444199938</v>
      </c>
      <c r="CM159" s="22">
        <v>138.91200611866</v>
      </c>
      <c r="CN159" s="22">
        <v>119.49283144946</v>
      </c>
      <c r="CO159" s="22">
        <v>84.349808978080006</v>
      </c>
      <c r="CP159" s="22">
        <v>178.38179937122999</v>
      </c>
      <c r="CQ159" s="22">
        <v>157.16786985472004</v>
      </c>
      <c r="CR159" s="22">
        <v>147.62015070224405</v>
      </c>
      <c r="CS159" s="22">
        <v>186.28209887038398</v>
      </c>
      <c r="CT159" s="22">
        <v>160.36183209498392</v>
      </c>
      <c r="CU159" s="22">
        <v>208.47039777016403</v>
      </c>
      <c r="CV159" s="22">
        <v>159.55732634807998</v>
      </c>
      <c r="CW159" s="22">
        <v>159.48804641112005</v>
      </c>
      <c r="CX159" s="22">
        <v>82.012813424040019</v>
      </c>
      <c r="CY159" s="22">
        <v>122.497017318</v>
      </c>
      <c r="CZ159" s="22">
        <v>177.41598565602004</v>
      </c>
      <c r="DA159" s="22">
        <v>141.01290900176002</v>
      </c>
      <c r="DB159" s="22">
        <v>92.819005698079991</v>
      </c>
      <c r="DC159" s="22">
        <v>96.894977172339992</v>
      </c>
      <c r="DD159" s="23">
        <v>81.515135221600005</v>
      </c>
      <c r="DE159" s="23">
        <v>345.62024791674014</v>
      </c>
      <c r="DF159" s="22">
        <v>196.39285597738001</v>
      </c>
      <c r="DG159" s="22">
        <v>278.30358514720001</v>
      </c>
      <c r="DH159" s="23">
        <v>243.14770572901998</v>
      </c>
      <c r="DI159" s="23">
        <v>254.41429040113999</v>
      </c>
      <c r="DJ159" s="22">
        <v>336.08062326838012</v>
      </c>
      <c r="DK159" s="23">
        <v>282.03204358430003</v>
      </c>
      <c r="DL159" s="22">
        <v>349.88286022931993</v>
      </c>
      <c r="DM159" s="22">
        <v>338.67140199900444</v>
      </c>
      <c r="DN159" s="22">
        <v>360.76991825316668</v>
      </c>
      <c r="DO159" s="22">
        <v>328.43642242236001</v>
      </c>
      <c r="DP159" s="22">
        <v>397.79488136625992</v>
      </c>
      <c r="DQ159" s="22">
        <v>273.25884931155298</v>
      </c>
      <c r="DR159" s="22">
        <v>517.48583174990995</v>
      </c>
      <c r="DS159" s="22">
        <v>357.27372394288011</v>
      </c>
      <c r="DT159" s="22">
        <v>405.46043130299995</v>
      </c>
      <c r="DU159" s="24">
        <v>444.41864903089891</v>
      </c>
      <c r="DV159" s="24">
        <v>438.11102765469724</v>
      </c>
      <c r="DW159" s="22">
        <v>502.24069894524388</v>
      </c>
      <c r="DX159" s="22">
        <v>780.79819999745416</v>
      </c>
      <c r="DY159" s="22">
        <v>455.00527659865207</v>
      </c>
      <c r="DZ159" s="22">
        <v>655.91591194833575</v>
      </c>
      <c r="EA159" s="22">
        <v>767.23749152138589</v>
      </c>
      <c r="EB159" s="22">
        <v>688.0552997132902</v>
      </c>
      <c r="EC159" s="22">
        <v>840.5740777432402</v>
      </c>
      <c r="ED159" s="22">
        <v>1085.9253336705501</v>
      </c>
      <c r="EE159" s="22">
        <v>221.19651170077998</v>
      </c>
      <c r="EF159" s="25">
        <v>1178.4178961777243</v>
      </c>
      <c r="EG159" s="25">
        <v>804.67263226556247</v>
      </c>
      <c r="EH159" s="25">
        <v>1015.8617300711512</v>
      </c>
      <c r="EI159" s="25">
        <v>888.98073432375713</v>
      </c>
      <c r="EJ159" s="25">
        <v>1267.4077544676029</v>
      </c>
      <c r="EK159" s="25">
        <v>973.31580514394375</v>
      </c>
      <c r="EL159" s="25">
        <v>1109.1277665477442</v>
      </c>
      <c r="EM159" s="25">
        <v>693.38310325200985</v>
      </c>
      <c r="EN159" s="25">
        <v>888.7445191546376</v>
      </c>
      <c r="EO159" s="25">
        <v>1198.7329857435539</v>
      </c>
      <c r="EP159" s="25">
        <v>1081.8558872392787</v>
      </c>
      <c r="EQ159" s="25">
        <v>1281.825269530797</v>
      </c>
      <c r="ER159" s="25">
        <v>1029.5728335116351</v>
      </c>
      <c r="ES159" s="25">
        <v>1448.51518791588</v>
      </c>
      <c r="ET159" s="25">
        <v>873.8841718226206</v>
      </c>
      <c r="EU159" s="25">
        <v>903.6094074572959</v>
      </c>
      <c r="EV159" s="25">
        <v>714.63862417539497</v>
      </c>
      <c r="EW159" s="25">
        <v>589.80635353577168</v>
      </c>
      <c r="EX159" s="25">
        <v>848.74473641402051</v>
      </c>
      <c r="EY159" s="25">
        <v>465.84840430564788</v>
      </c>
      <c r="EZ159" s="25">
        <v>1897.580151770984</v>
      </c>
      <c r="FA159" s="25">
        <v>930.62665408801536</v>
      </c>
      <c r="FB159" s="25">
        <v>858.74982767731615</v>
      </c>
      <c r="FC159" s="25">
        <v>873.65126469652523</v>
      </c>
      <c r="FD159" s="25">
        <v>526.06842535909573</v>
      </c>
      <c r="FE159" s="25">
        <v>1371.7421750402411</v>
      </c>
      <c r="FF159" s="25">
        <v>1288.5558965276946</v>
      </c>
      <c r="FG159" s="25">
        <v>1317.9965589012215</v>
      </c>
      <c r="FH159" s="25">
        <v>939.68896109203627</v>
      </c>
      <c r="FI159" s="25">
        <v>1122.8690198195243</v>
      </c>
      <c r="FJ159" s="25">
        <v>1238.3097171965824</v>
      </c>
      <c r="FK159" s="25">
        <v>530.21839722185496</v>
      </c>
      <c r="FL159" s="25">
        <v>583.42881763317655</v>
      </c>
      <c r="FM159" s="25">
        <v>2525.054196472382</v>
      </c>
      <c r="FN159" s="25">
        <v>636.4011002945366</v>
      </c>
      <c r="FO159" s="25">
        <v>1799.9794457531666</v>
      </c>
      <c r="FP159" s="25">
        <v>2906.1565480381005</v>
      </c>
      <c r="FQ159" s="25">
        <v>2813.5908467925701</v>
      </c>
      <c r="FR159" s="25">
        <v>1418.3162614363273</v>
      </c>
      <c r="FS159" s="25">
        <v>2369.3725522232426</v>
      </c>
      <c r="FT159" s="25">
        <v>1568.2140906018913</v>
      </c>
      <c r="FU159" s="25"/>
      <c r="FV159" s="25"/>
      <c r="FW159" s="25"/>
      <c r="FX159" s="25"/>
      <c r="FY159" s="5"/>
      <c r="GA159" s="26"/>
      <c r="GB159" s="26"/>
      <c r="GC159" s="26"/>
      <c r="GD159" s="26"/>
    </row>
    <row r="160" spans="1:186" s="22" customFormat="1">
      <c r="A160" s="21" t="s">
        <v>318</v>
      </c>
      <c r="B160" s="51" t="s">
        <v>424</v>
      </c>
      <c r="C160" s="22" t="s">
        <v>669</v>
      </c>
      <c r="D160" s="22">
        <v>0.73868999999999996</v>
      </c>
      <c r="E160" s="22">
        <v>1.251787</v>
      </c>
      <c r="F160" s="22">
        <v>0.95279800000000003</v>
      </c>
      <c r="G160" s="22">
        <v>2.6340379999999999</v>
      </c>
      <c r="H160" s="22">
        <v>2.3654440000000001</v>
      </c>
      <c r="I160" s="22">
        <v>1.384544</v>
      </c>
      <c r="J160" s="22">
        <v>0.54336099999999998</v>
      </c>
      <c r="K160" s="22">
        <v>0.64769699999999997</v>
      </c>
      <c r="L160" s="22">
        <v>0.912906</v>
      </c>
      <c r="M160" s="22">
        <v>9.0609999999999996E-3</v>
      </c>
      <c r="N160" s="22">
        <v>0.172957</v>
      </c>
      <c r="O160" s="22">
        <v>8.6835999999999997E-2</v>
      </c>
      <c r="P160" s="22">
        <v>1.4924E-2</v>
      </c>
      <c r="Q160" s="22">
        <v>1.2367E-2</v>
      </c>
      <c r="R160" s="22">
        <v>9.8593E-2</v>
      </c>
      <c r="S160" s="22">
        <v>1.1375E-2</v>
      </c>
      <c r="T160" s="22">
        <v>2.0466000000000002E-2</v>
      </c>
      <c r="U160" s="22">
        <v>2.52E-2</v>
      </c>
      <c r="V160" s="22">
        <v>3.6174999999999999E-2</v>
      </c>
      <c r="W160" s="22">
        <v>4.2248459999999994</v>
      </c>
      <c r="X160" s="22">
        <v>4.1779999999999998E-2</v>
      </c>
      <c r="Y160" s="22">
        <v>0</v>
      </c>
      <c r="Z160" s="22">
        <v>0</v>
      </c>
      <c r="AA160" s="22">
        <v>0</v>
      </c>
      <c r="AB160" s="22">
        <v>0.79047000000000001</v>
      </c>
      <c r="AC160" s="22">
        <v>1.0506530000000001</v>
      </c>
      <c r="AD160" s="22">
        <v>1.1626050000000001</v>
      </c>
      <c r="AE160" s="22">
        <v>1.158056</v>
      </c>
      <c r="AF160" s="22">
        <v>1.14706821</v>
      </c>
      <c r="AG160" s="22">
        <v>1.2714443499999999</v>
      </c>
      <c r="AH160" s="22">
        <v>0.93312400000000006</v>
      </c>
      <c r="AI160" s="22">
        <v>1.1579360000000001</v>
      </c>
      <c r="AJ160" s="22">
        <v>0.143064</v>
      </c>
      <c r="AK160" s="22">
        <v>0.10904700000000001</v>
      </c>
      <c r="AL160" s="22">
        <v>1.6253950000000001</v>
      </c>
      <c r="AM160" s="22">
        <v>1.1943349999999999</v>
      </c>
      <c r="AN160" s="22">
        <v>1.1316900000000001</v>
      </c>
      <c r="AO160" s="22">
        <v>1.4658</v>
      </c>
      <c r="AP160" s="22">
        <v>1.1358379999999999</v>
      </c>
      <c r="AQ160" s="22">
        <v>1.18614</v>
      </c>
      <c r="AR160" s="22">
        <v>1.4721549999999999</v>
      </c>
      <c r="AS160" s="22">
        <v>0.34148600000000001</v>
      </c>
      <c r="AT160" s="22">
        <v>0.32777600000000001</v>
      </c>
      <c r="AU160" s="22">
        <v>0.32839194999999999</v>
      </c>
      <c r="AV160" s="22">
        <v>0.21892596</v>
      </c>
      <c r="AW160" s="22">
        <v>0.23801600000000001</v>
      </c>
      <c r="AX160" s="22">
        <v>1.194078</v>
      </c>
      <c r="AY160" s="22">
        <v>3.3852E-2</v>
      </c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L160" s="21"/>
      <c r="BM160" s="21"/>
      <c r="BN160" s="21"/>
      <c r="BO160" s="21"/>
      <c r="BP160" s="21"/>
      <c r="BQ160" s="21"/>
      <c r="BR160" s="21"/>
      <c r="DD160" s="23"/>
      <c r="DE160" s="23"/>
      <c r="DH160" s="23"/>
      <c r="DI160" s="23"/>
      <c r="DK160" s="23"/>
      <c r="DU160" s="24"/>
      <c r="DV160" s="24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FY160" s="5"/>
    </row>
    <row r="161" spans="1:186" s="22" customFormat="1">
      <c r="A161" s="21" t="s">
        <v>319</v>
      </c>
      <c r="B161" s="52" t="s">
        <v>425</v>
      </c>
      <c r="C161" s="25" t="s">
        <v>670</v>
      </c>
      <c r="D161" s="22">
        <v>0.45115988000000007</v>
      </c>
      <c r="E161" s="22">
        <v>0.72784055000000003</v>
      </c>
      <c r="F161" s="22">
        <v>0.79882399999999998</v>
      </c>
      <c r="G161" s="22">
        <v>1.1698860000000002</v>
      </c>
      <c r="H161" s="22">
        <v>1.185902</v>
      </c>
      <c r="I161" s="22">
        <v>0.71380999999999994</v>
      </c>
      <c r="J161" s="22">
        <v>0.84861799999999998</v>
      </c>
      <c r="K161" s="22">
        <v>1.2285089999999999</v>
      </c>
      <c r="L161" s="22">
        <v>0.27133999999999997</v>
      </c>
      <c r="M161" s="22">
        <v>0.23472099999999999</v>
      </c>
      <c r="N161" s="22">
        <v>0.10262499999999999</v>
      </c>
      <c r="O161" s="22">
        <v>0.109251</v>
      </c>
      <c r="P161" s="22">
        <v>0.72001199999999999</v>
      </c>
      <c r="Q161" s="22">
        <v>0.76367600000000002</v>
      </c>
      <c r="R161" s="22">
        <v>1.1899609999999998</v>
      </c>
      <c r="S161" s="22">
        <v>1.1860460000000002</v>
      </c>
      <c r="T161" s="22">
        <v>0.87272400000000006</v>
      </c>
      <c r="U161" s="22">
        <v>2.033747</v>
      </c>
      <c r="V161" s="22">
        <v>0.385355</v>
      </c>
      <c r="W161" s="22">
        <v>0.395818</v>
      </c>
      <c r="X161" s="22">
        <v>0.54672600000000005</v>
      </c>
      <c r="Y161" s="22">
        <v>0.43173499999999998</v>
      </c>
      <c r="Z161" s="22">
        <v>0.28953299999999998</v>
      </c>
      <c r="AA161" s="22">
        <v>0.12773300000000001</v>
      </c>
      <c r="AB161" s="22">
        <v>0.62415100000000001</v>
      </c>
      <c r="AC161" s="22">
        <v>0.86808000000000007</v>
      </c>
      <c r="AD161" s="22">
        <v>0.97067200000000009</v>
      </c>
      <c r="AE161" s="22">
        <v>0.74991560000000002</v>
      </c>
      <c r="AF161" s="22">
        <v>1.06299108</v>
      </c>
      <c r="AG161" s="22">
        <v>1.2732371600000001</v>
      </c>
      <c r="AH161" s="22">
        <v>0.93442716999999997</v>
      </c>
      <c r="AI161" s="22">
        <v>0.81299596000000007</v>
      </c>
      <c r="AJ161" s="22">
        <v>0.34092889999999998</v>
      </c>
      <c r="AK161" s="22">
        <v>0.54762900000000003</v>
      </c>
      <c r="AL161" s="22">
        <v>0.383162</v>
      </c>
      <c r="AM161" s="22">
        <v>0.14551800000000001</v>
      </c>
      <c r="AN161" s="22">
        <v>0.6872919999999999</v>
      </c>
      <c r="AO161" s="22">
        <v>1.0250920000000001</v>
      </c>
      <c r="AP161" s="22">
        <v>1.1038729999999999</v>
      </c>
      <c r="AQ161" s="22">
        <v>1.08273</v>
      </c>
      <c r="AR161" s="22">
        <v>0.96367000000000003</v>
      </c>
      <c r="AS161" s="22">
        <v>1.134897</v>
      </c>
      <c r="AT161" s="22">
        <v>0.8664639999999999</v>
      </c>
      <c r="AU161" s="22">
        <v>1.516796</v>
      </c>
      <c r="AV161" s="22">
        <v>0.82630249999999994</v>
      </c>
      <c r="AW161" s="22">
        <v>0.82874999999999988</v>
      </c>
      <c r="AX161" s="22">
        <v>0.21232599999999999</v>
      </c>
      <c r="AY161" s="22">
        <v>0.44092699999999996</v>
      </c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L161" s="21"/>
      <c r="BM161" s="21"/>
      <c r="BN161" s="21"/>
      <c r="BO161" s="21"/>
      <c r="BP161" s="21"/>
      <c r="BQ161" s="21"/>
      <c r="BR161" s="21"/>
      <c r="DD161" s="23"/>
      <c r="DE161" s="23"/>
      <c r="DH161" s="23"/>
      <c r="DI161" s="23"/>
      <c r="DK161" s="23"/>
      <c r="DU161" s="24"/>
      <c r="DV161" s="24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FY161" s="5"/>
    </row>
    <row r="162" spans="1:186" s="22" customFormat="1">
      <c r="A162" s="21" t="s">
        <v>320</v>
      </c>
      <c r="B162" s="52" t="s">
        <v>426</v>
      </c>
      <c r="C162" s="25" t="s">
        <v>671</v>
      </c>
      <c r="D162" s="22">
        <v>15.671819459999998</v>
      </c>
      <c r="E162" s="22">
        <v>24.787480819999999</v>
      </c>
      <c r="F162" s="22">
        <v>33.724112909999995</v>
      </c>
      <c r="G162" s="22">
        <v>29.298738999999998</v>
      </c>
      <c r="H162" s="22">
        <v>126.38626350000001</v>
      </c>
      <c r="I162" s="22">
        <v>14.558306999999999</v>
      </c>
      <c r="J162" s="22">
        <v>52.424348999999999</v>
      </c>
      <c r="K162" s="22">
        <v>2.056413</v>
      </c>
      <c r="L162" s="22">
        <v>2.6921660000000003</v>
      </c>
      <c r="M162" s="22">
        <v>38.289162000000005</v>
      </c>
      <c r="N162" s="22">
        <v>0.56836500000000001</v>
      </c>
      <c r="O162" s="22">
        <v>1.110503</v>
      </c>
      <c r="P162" s="22">
        <v>12.658939999999999</v>
      </c>
      <c r="Q162" s="22">
        <v>0.94679899999999995</v>
      </c>
      <c r="R162" s="22">
        <v>0.4461480000000001</v>
      </c>
      <c r="S162" s="22">
        <v>52.604298</v>
      </c>
      <c r="T162" s="22">
        <v>82.618768999999986</v>
      </c>
      <c r="U162" s="22">
        <v>2.1978729999999995</v>
      </c>
      <c r="V162" s="22">
        <v>9.0348900000000008</v>
      </c>
      <c r="W162" s="22">
        <v>0.62732099999999991</v>
      </c>
      <c r="X162" s="22">
        <v>4.5288820000000012</v>
      </c>
      <c r="Y162" s="22">
        <v>35.003909</v>
      </c>
      <c r="Z162" s="22">
        <v>24.718332</v>
      </c>
      <c r="AA162" s="22">
        <v>0.370033</v>
      </c>
      <c r="AB162" s="22">
        <v>0.80234766999999985</v>
      </c>
      <c r="AC162" s="22">
        <v>1.9028027000000001</v>
      </c>
      <c r="AD162" s="22">
        <v>74.78111036</v>
      </c>
      <c r="AE162" s="22">
        <v>61.939658999999999</v>
      </c>
      <c r="AF162" s="22">
        <v>10.082909500000001</v>
      </c>
      <c r="AG162" s="22">
        <v>5.1136364999999993</v>
      </c>
      <c r="AH162" s="22">
        <v>7.2930030000000006</v>
      </c>
      <c r="AI162" s="22">
        <v>222.931747</v>
      </c>
      <c r="AJ162" s="22">
        <v>2.3459463</v>
      </c>
      <c r="AK162" s="22">
        <v>0.46249199999999996</v>
      </c>
      <c r="AL162" s="22">
        <v>0.51407541999999995</v>
      </c>
      <c r="AM162" s="22">
        <v>0.43644473999999994</v>
      </c>
      <c r="AN162" s="22">
        <v>1.5627959999999996</v>
      </c>
      <c r="AO162" s="22">
        <v>1.3831449999999998</v>
      </c>
      <c r="AP162" s="22">
        <v>17.302558999999999</v>
      </c>
      <c r="AQ162" s="22">
        <v>1.770116</v>
      </c>
      <c r="AR162" s="22">
        <v>1.459462</v>
      </c>
      <c r="AS162" s="22">
        <v>1.5922100000000003</v>
      </c>
      <c r="AT162" s="22">
        <v>1.1154959999999998</v>
      </c>
      <c r="AU162" s="22">
        <v>1.0648881300000002</v>
      </c>
      <c r="AV162" s="22">
        <v>2.05246248</v>
      </c>
      <c r="AW162" s="22">
        <v>1.4499160000000002</v>
      </c>
      <c r="AX162" s="22">
        <v>2.0137989999999997</v>
      </c>
      <c r="AY162" s="22">
        <v>7.2326169999999994</v>
      </c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L162" s="21"/>
      <c r="BM162" s="21"/>
      <c r="BN162" s="21"/>
      <c r="BO162" s="21"/>
      <c r="BP162" s="21"/>
      <c r="BQ162" s="21"/>
      <c r="BR162" s="21"/>
      <c r="DD162" s="23"/>
      <c r="DE162" s="23"/>
      <c r="DH162" s="23"/>
      <c r="DI162" s="23"/>
      <c r="DK162" s="23"/>
      <c r="DU162" s="24"/>
      <c r="DV162" s="24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FY162" s="5"/>
    </row>
    <row r="163" spans="1:186" s="22" customFormat="1">
      <c r="A163" s="21" t="s">
        <v>321</v>
      </c>
      <c r="B163" s="52" t="s">
        <v>427</v>
      </c>
      <c r="C163" s="53" t="s">
        <v>680</v>
      </c>
      <c r="D163" s="22">
        <v>4.2824000000000001E-2</v>
      </c>
      <c r="E163" s="22">
        <v>1.8314E-2</v>
      </c>
      <c r="F163" s="22">
        <v>2.6639000000000003E-2</v>
      </c>
      <c r="G163" s="22">
        <v>3.0806E-2</v>
      </c>
      <c r="H163" s="22">
        <v>1.8224000000000001E-2</v>
      </c>
      <c r="I163" s="22">
        <v>2.5056000000000002E-2</v>
      </c>
      <c r="J163" s="22">
        <v>2.6793999999999998E-2</v>
      </c>
      <c r="K163" s="22">
        <v>2.9135000000000001E-2</v>
      </c>
      <c r="L163" s="22">
        <v>5.5000000000000003E-4</v>
      </c>
      <c r="M163" s="22">
        <v>6.2E-4</v>
      </c>
      <c r="N163" s="22">
        <v>2.5000000000000001E-3</v>
      </c>
      <c r="O163" s="22">
        <v>0</v>
      </c>
      <c r="P163" s="22">
        <v>5.5586999999999998E-2</v>
      </c>
      <c r="Q163" s="22">
        <v>5.6654999999999997E-2</v>
      </c>
      <c r="R163" s="22">
        <v>3.8585000000000001E-2</v>
      </c>
      <c r="S163" s="22">
        <v>4.8336999999999998E-2</v>
      </c>
      <c r="T163" s="22">
        <v>3.5694999999999998E-2</v>
      </c>
      <c r="U163" s="22">
        <v>0.29122700000000001</v>
      </c>
      <c r="V163" s="22">
        <v>4.1347000000000002E-2</v>
      </c>
      <c r="W163" s="22">
        <v>4.5272E-2</v>
      </c>
      <c r="X163" s="22">
        <v>4.1904999999999998E-2</v>
      </c>
      <c r="Y163" s="22">
        <v>1.5570000000000001E-2</v>
      </c>
      <c r="Z163" s="22">
        <v>0</v>
      </c>
      <c r="AA163" s="22">
        <v>0</v>
      </c>
      <c r="AB163" s="22">
        <v>5.8673000000000003E-2</v>
      </c>
      <c r="AC163" s="22">
        <v>6.3277E-2</v>
      </c>
      <c r="AD163" s="22">
        <v>0.104647</v>
      </c>
      <c r="AE163" s="22">
        <v>2.5884999999999998E-2</v>
      </c>
      <c r="AF163" s="22">
        <v>7.4456999999999995E-2</v>
      </c>
      <c r="AG163" s="22">
        <v>2.5249999999999999E-3</v>
      </c>
      <c r="AH163" s="22">
        <v>5.9263999999999997E-2</v>
      </c>
      <c r="AI163" s="22">
        <v>6.5129999999999993E-2</v>
      </c>
      <c r="AJ163" s="22">
        <v>6.4883549999999998E-2</v>
      </c>
      <c r="AK163" s="22">
        <v>0</v>
      </c>
      <c r="AL163" s="22">
        <v>0</v>
      </c>
      <c r="AM163" s="22">
        <v>0</v>
      </c>
      <c r="AN163" s="22">
        <v>2.7583E-2</v>
      </c>
      <c r="AO163" s="22">
        <v>4.1904999999999998E-2</v>
      </c>
      <c r="AP163" s="22">
        <v>2.4081999999999999E-2</v>
      </c>
      <c r="AQ163" s="22">
        <v>5.0790000000000002E-2</v>
      </c>
      <c r="AR163" s="22">
        <v>1.1945000000000001E-2</v>
      </c>
      <c r="AS163" s="22">
        <v>1.9706000000000001E-2</v>
      </c>
      <c r="AT163" s="22">
        <v>1.1622E-2</v>
      </c>
      <c r="AU163" s="22">
        <v>4.1544999999999999E-2</v>
      </c>
      <c r="AV163" s="22">
        <v>5.8520000000000003E-2</v>
      </c>
      <c r="AW163" s="22">
        <v>2.3154999999999999E-2</v>
      </c>
      <c r="AX163" s="22">
        <v>0</v>
      </c>
      <c r="AY163" s="22">
        <v>0</v>
      </c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L163" s="21"/>
      <c r="BM163" s="21"/>
      <c r="BN163" s="21"/>
      <c r="BO163" s="21"/>
      <c r="BP163" s="21"/>
      <c r="BQ163" s="21"/>
      <c r="BR163" s="21"/>
      <c r="DD163" s="23"/>
      <c r="DE163" s="23"/>
      <c r="DH163" s="23"/>
      <c r="DI163" s="23"/>
      <c r="DK163" s="23"/>
      <c r="DU163" s="24"/>
      <c r="DV163" s="24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FY163" s="5"/>
    </row>
    <row r="164" spans="1:186" s="22" customFormat="1">
      <c r="A164" s="21" t="s">
        <v>322</v>
      </c>
      <c r="B164" s="21" t="s">
        <v>348</v>
      </c>
      <c r="C164" s="22" t="s">
        <v>677</v>
      </c>
      <c r="AZ164" s="21">
        <v>0.22659172</v>
      </c>
      <c r="BA164" s="21">
        <v>0.44789770000000001</v>
      </c>
      <c r="BB164" s="21">
        <v>0.51681041000000005</v>
      </c>
      <c r="BC164" s="21">
        <v>0.82417149000000001</v>
      </c>
      <c r="BD164" s="21">
        <v>0.89964842</v>
      </c>
      <c r="BE164" s="21">
        <v>1.2669825299999999</v>
      </c>
      <c r="BF164" s="21">
        <v>0.85812200000000005</v>
      </c>
      <c r="BG164" s="21">
        <v>1.2188850600000001</v>
      </c>
      <c r="BH164" s="21">
        <v>0.81711699999999998</v>
      </c>
      <c r="BI164" s="21">
        <v>1.3917570699999999</v>
      </c>
      <c r="BJ164" s="21">
        <v>1.136835</v>
      </c>
      <c r="BK164" s="22">
        <v>1.5568453799999999</v>
      </c>
      <c r="BL164" s="21">
        <v>0.84652455000000004</v>
      </c>
      <c r="BM164" s="21">
        <v>0.82470100000000002</v>
      </c>
      <c r="BN164" s="21">
        <v>1.3364149999999999</v>
      </c>
      <c r="BO164" s="21">
        <v>1.1397219999999999</v>
      </c>
      <c r="BP164" s="21">
        <v>1.15588785</v>
      </c>
      <c r="BQ164" s="21">
        <v>1.360304</v>
      </c>
      <c r="BR164" s="21">
        <v>0.89948499999999998</v>
      </c>
      <c r="BS164" s="22">
        <v>1.120797</v>
      </c>
      <c r="BT164" s="22">
        <v>0.88599099999999997</v>
      </c>
      <c r="BU164" s="22">
        <v>0.78663499999999997</v>
      </c>
      <c r="BV164" s="22">
        <v>1.7941129999999998</v>
      </c>
      <c r="BW164" s="22">
        <v>1.35863551</v>
      </c>
      <c r="BX164" s="22">
        <v>1.3235144699999999</v>
      </c>
      <c r="BY164" s="22">
        <v>0</v>
      </c>
      <c r="BZ164" s="22">
        <v>1.44268452</v>
      </c>
      <c r="CA164" s="22">
        <v>0.81365372999999996</v>
      </c>
      <c r="CB164" s="22">
        <v>1.241897</v>
      </c>
      <c r="CC164" s="22">
        <v>0.91361395999999995</v>
      </c>
      <c r="CD164" s="22">
        <v>0.69448942999999996</v>
      </c>
      <c r="CE164" s="22">
        <v>0.95297010999999998</v>
      </c>
      <c r="CF164" s="22">
        <v>0.98833199999999999</v>
      </c>
      <c r="CG164" s="22">
        <v>0.43694</v>
      </c>
      <c r="CH164" s="22">
        <v>0.67327000000000004</v>
      </c>
      <c r="CI164" s="22">
        <v>0</v>
      </c>
      <c r="CJ164" s="22">
        <v>0.60599999999999998</v>
      </c>
      <c r="CK164" s="22">
        <v>0.38253999999999999</v>
      </c>
      <c r="CL164" s="22">
        <v>0.54507506000000006</v>
      </c>
      <c r="CM164" s="22">
        <v>0.51528249999999998</v>
      </c>
      <c r="CN164" s="22">
        <v>0.45304499999999998</v>
      </c>
      <c r="CO164" s="22">
        <v>0.54781391000000002</v>
      </c>
      <c r="CP164" s="22">
        <v>0.51734000000000002</v>
      </c>
      <c r="CQ164" s="22">
        <v>0.30081999999999998</v>
      </c>
      <c r="CR164" s="22">
        <v>0.58252000000000004</v>
      </c>
      <c r="CS164" s="22">
        <v>0.76459500000000002</v>
      </c>
      <c r="CT164" s="22">
        <v>0.70055500000000004</v>
      </c>
      <c r="CU164" s="22">
        <v>1.89645</v>
      </c>
      <c r="CV164" s="22">
        <v>0.74592999999999998</v>
      </c>
      <c r="CW164" s="22">
        <v>0.70418999999999998</v>
      </c>
      <c r="CX164" s="22">
        <v>0.37042459999999999</v>
      </c>
      <c r="CY164" s="22">
        <v>0.49531902</v>
      </c>
      <c r="CZ164" s="22">
        <v>0.58484460000000005</v>
      </c>
      <c r="DA164" s="22">
        <v>0.32467000000000001</v>
      </c>
      <c r="DB164" s="22">
        <v>0.54215612999999996</v>
      </c>
      <c r="DC164" s="22">
        <v>0.46690500000000001</v>
      </c>
      <c r="DD164" s="23">
        <v>0.29463499999999998</v>
      </c>
      <c r="DE164" s="23">
        <v>0.47944999999999999</v>
      </c>
      <c r="DF164" s="22">
        <v>1.160825</v>
      </c>
      <c r="DG164" s="22">
        <v>0.72553000000000001</v>
      </c>
      <c r="DH164" s="23">
        <v>0.40596490000000002</v>
      </c>
      <c r="DI164" s="23">
        <v>0.32691999999999999</v>
      </c>
      <c r="DJ164" s="22">
        <v>0.546095</v>
      </c>
      <c r="DK164" s="23">
        <v>0.33252999999999999</v>
      </c>
      <c r="DL164" s="22">
        <v>0.410999</v>
      </c>
      <c r="DM164" s="22">
        <v>0.31253500000000001</v>
      </c>
      <c r="DN164" s="22">
        <v>0.46254919999999999</v>
      </c>
      <c r="DO164" s="22">
        <v>0.34965499999999999</v>
      </c>
      <c r="DP164" s="22">
        <v>0.64598999999999995</v>
      </c>
      <c r="DQ164" s="22">
        <v>0.47281000000000001</v>
      </c>
      <c r="DR164" s="22">
        <v>0.74813499999999999</v>
      </c>
      <c r="DS164" s="22">
        <v>0.487315</v>
      </c>
      <c r="DT164" s="22">
        <v>0.39150331999999999</v>
      </c>
      <c r="DU164" s="24">
        <v>0.28217999999999999</v>
      </c>
      <c r="DV164" s="24">
        <v>0.34717999999999999</v>
      </c>
      <c r="DW164" s="22">
        <v>0.33298</v>
      </c>
      <c r="DX164" s="22">
        <v>0.34083000000000002</v>
      </c>
      <c r="DY164" s="22">
        <v>0.50236000000000003</v>
      </c>
      <c r="DZ164" s="22">
        <v>0.38584499999999999</v>
      </c>
      <c r="EA164" s="22">
        <v>0.33765600000000001</v>
      </c>
      <c r="EB164" s="22">
        <v>0.47117500000000001</v>
      </c>
      <c r="EC164" s="22">
        <v>0.36383500000000002</v>
      </c>
      <c r="ED164" s="22">
        <v>0.74045459999999996</v>
      </c>
      <c r="EE164" s="22">
        <v>0.92873044999999999</v>
      </c>
      <c r="EF164" s="25">
        <v>0.63693500000000003</v>
      </c>
      <c r="EG164" s="25">
        <v>0.57331900000000002</v>
      </c>
      <c r="EH164" s="25">
        <v>0.40323999999999999</v>
      </c>
      <c r="EI164" s="25">
        <v>0.29128999999999999</v>
      </c>
      <c r="EJ164" s="25">
        <v>0.267955</v>
      </c>
      <c r="EK164" s="25">
        <v>0.41262500000000002</v>
      </c>
      <c r="EL164" s="25">
        <v>0.45290000000000002</v>
      </c>
      <c r="EM164" s="25">
        <v>0.708785</v>
      </c>
      <c r="EN164" s="25">
        <v>0.45001000000000002</v>
      </c>
      <c r="EO164" s="25">
        <v>0.31602999999999998</v>
      </c>
      <c r="EP164" s="25">
        <v>0.64883500000000005</v>
      </c>
      <c r="EQ164" s="25">
        <v>0.56186000000000003</v>
      </c>
      <c r="ER164" s="25">
        <v>0.31281500000000001</v>
      </c>
      <c r="ES164" s="25">
        <v>0.41358929999999999</v>
      </c>
      <c r="ET164" s="25">
        <v>0.38545499999999999</v>
      </c>
      <c r="EU164" s="25">
        <v>0.65314499999999998</v>
      </c>
      <c r="EV164" s="25">
        <v>0.45261000000000001</v>
      </c>
      <c r="EW164" s="25">
        <v>0.56465500000000002</v>
      </c>
      <c r="EX164" s="25">
        <v>0.43539</v>
      </c>
      <c r="EY164" s="25">
        <v>0.29686499999999999</v>
      </c>
      <c r="EZ164" s="25">
        <v>0.4032018</v>
      </c>
      <c r="FA164" s="25">
        <v>0.536995</v>
      </c>
      <c r="FB164" s="25">
        <v>0.545875</v>
      </c>
      <c r="FC164" s="25">
        <v>0.41237499999999999</v>
      </c>
      <c r="FD164" s="25">
        <v>0.42223925000000001</v>
      </c>
      <c r="FE164" s="25">
        <v>0.49333500000000002</v>
      </c>
      <c r="FF164" s="25">
        <v>1.0190125000000001</v>
      </c>
      <c r="FG164" s="25">
        <v>0.338395</v>
      </c>
      <c r="FH164" s="25">
        <v>0.89175749999999998</v>
      </c>
      <c r="FI164" s="25">
        <v>0.34915000000000002</v>
      </c>
      <c r="FJ164" s="25">
        <v>0.77333750000000001</v>
      </c>
      <c r="FK164" s="25">
        <v>1.5560350000000001</v>
      </c>
      <c r="FL164" s="25">
        <v>1.1211949999999999</v>
      </c>
      <c r="FM164" s="25">
        <v>0.94507069999999993</v>
      </c>
      <c r="FN164" s="25">
        <v>0.66725500000000004</v>
      </c>
      <c r="FO164" s="25">
        <v>1.30051625</v>
      </c>
      <c r="FP164" s="25">
        <v>0.36264000000000002</v>
      </c>
      <c r="FQ164" s="25">
        <v>0.45693</v>
      </c>
      <c r="FR164" s="25">
        <v>0.42844500000000002</v>
      </c>
      <c r="FS164" s="25">
        <v>0.48824499999999998</v>
      </c>
      <c r="FT164" s="25">
        <v>0.63031499999999996</v>
      </c>
      <c r="FU164" s="25"/>
      <c r="FV164" s="25"/>
      <c r="FW164" s="25"/>
      <c r="FX164" s="25"/>
      <c r="FY164" s="5"/>
      <c r="GA164" s="26"/>
      <c r="GB164" s="26"/>
      <c r="GC164" s="26"/>
      <c r="GD164" s="26"/>
    </row>
    <row r="165" spans="1:186" s="22" customFormat="1">
      <c r="A165" s="21" t="s">
        <v>323</v>
      </c>
      <c r="B165" s="21" t="s">
        <v>349</v>
      </c>
      <c r="C165" s="22" t="s">
        <v>678</v>
      </c>
      <c r="AZ165" s="21">
        <v>7.1199999999999999E-2</v>
      </c>
      <c r="BA165" s="21">
        <v>1.2E-2</v>
      </c>
      <c r="BB165" s="21">
        <v>0.11405</v>
      </c>
      <c r="BC165" s="21">
        <v>9.6259999999999998E-2</v>
      </c>
      <c r="BD165" s="21">
        <v>7.5273999999999994E-2</v>
      </c>
      <c r="BE165" s="21">
        <v>1.975E-2</v>
      </c>
      <c r="BF165" s="21">
        <v>9.5499999999999995E-3</v>
      </c>
      <c r="BG165" s="21">
        <v>4.2250000000000003E-2</v>
      </c>
      <c r="BH165" s="21">
        <v>0.11383</v>
      </c>
      <c r="BI165" s="21">
        <v>0.1288</v>
      </c>
      <c r="BJ165" s="21">
        <v>2.1049999999999999E-2</v>
      </c>
      <c r="BK165" s="22">
        <v>5.5300000000000002E-2</v>
      </c>
      <c r="BL165" s="21">
        <v>9.8470000000000002E-2</v>
      </c>
      <c r="BM165" s="21">
        <v>0.17394999999999999</v>
      </c>
      <c r="BN165" s="21">
        <v>9.3490000000000004E-2</v>
      </c>
      <c r="BO165" s="21">
        <v>1.9900000000000001E-2</v>
      </c>
      <c r="BP165" s="21">
        <v>0.12114999999999999</v>
      </c>
      <c r="BQ165" s="21">
        <v>2.034E-2</v>
      </c>
      <c r="BR165" s="21">
        <v>0.124178</v>
      </c>
      <c r="BS165" s="22">
        <v>0.147059</v>
      </c>
      <c r="BT165" s="22">
        <v>7.6999999999999999E-2</v>
      </c>
      <c r="BU165" s="22">
        <v>0.30163499999999999</v>
      </c>
      <c r="BV165" s="22">
        <v>1.4935929999999999</v>
      </c>
      <c r="BW165" s="22">
        <v>0.18487000000000001</v>
      </c>
      <c r="BX165" s="22">
        <v>5.7029999999999997E-2</v>
      </c>
      <c r="BY165" s="22">
        <v>0.19787004999999999</v>
      </c>
      <c r="BZ165" s="22">
        <v>6.8337999999999996E-2</v>
      </c>
      <c r="CA165" s="22">
        <v>4.0820000000000002E-2</v>
      </c>
      <c r="CB165" s="22">
        <v>2.1690000000000001E-2</v>
      </c>
      <c r="CC165" s="22">
        <v>4.6112E-2</v>
      </c>
      <c r="CD165" s="22">
        <v>0.72838435000000001</v>
      </c>
      <c r="CE165" s="22">
        <v>0.28940196000000001</v>
      </c>
      <c r="CF165" s="22">
        <v>7.2165000000000007E-2</v>
      </c>
      <c r="CG165" s="22">
        <v>0.52779500000000001</v>
      </c>
      <c r="CH165" s="22">
        <v>0.40905000000000002</v>
      </c>
      <c r="CI165" s="22">
        <v>0</v>
      </c>
      <c r="CJ165" s="22">
        <v>0.23889429999999998</v>
      </c>
      <c r="CK165" s="22">
        <v>0.23078499999999999</v>
      </c>
      <c r="CL165" s="22">
        <v>0.26256249999999998</v>
      </c>
      <c r="CM165" s="22">
        <v>0.40711819999999999</v>
      </c>
      <c r="CN165" s="22">
        <v>0.35237499999999999</v>
      </c>
      <c r="CO165" s="22">
        <v>0.87485119999999994</v>
      </c>
      <c r="CP165" s="22">
        <v>0.20226604999999998</v>
      </c>
      <c r="CQ165" s="22">
        <v>0.12956380000000001</v>
      </c>
      <c r="CR165" s="22">
        <v>0.17232120000000001</v>
      </c>
      <c r="CS165" s="22">
        <v>0.19711286999999997</v>
      </c>
      <c r="CT165" s="22">
        <v>0.19080229999999998</v>
      </c>
      <c r="CU165" s="22">
        <v>0.28522729999999996</v>
      </c>
      <c r="CV165" s="22">
        <v>0.50480700000000001</v>
      </c>
      <c r="CW165" s="22">
        <v>9.4073680000000007E-2</v>
      </c>
      <c r="CX165" s="22">
        <v>9.5499999999999995E-3</v>
      </c>
      <c r="CY165" s="22">
        <v>0.56288400000000005</v>
      </c>
      <c r="CZ165" s="22">
        <v>0.39582204999999998</v>
      </c>
      <c r="DA165" s="22">
        <v>2.5100000000000001E-2</v>
      </c>
      <c r="DB165" s="22">
        <v>7.9049999999999995E-2</v>
      </c>
      <c r="DC165" s="22">
        <v>4.0899999999999999E-2</v>
      </c>
      <c r="DD165" s="23">
        <v>3.1699999999999999E-2</v>
      </c>
      <c r="DE165" s="23">
        <v>9.2960000000000001E-2</v>
      </c>
      <c r="DF165" s="22">
        <v>2.3199999999999998E-2</v>
      </c>
      <c r="DG165" s="22">
        <v>8.5500000000000007E-2</v>
      </c>
      <c r="DH165" s="23">
        <v>8.222539999999999E-2</v>
      </c>
      <c r="DI165" s="23">
        <v>6.8500000000000005E-2</v>
      </c>
      <c r="DJ165" s="22">
        <v>9.5557600000000006E-2</v>
      </c>
      <c r="DK165" s="23">
        <v>5.0299999999999997E-2</v>
      </c>
      <c r="DL165" s="22">
        <v>1.545E-2</v>
      </c>
      <c r="DM165" s="22">
        <v>1.2125E-2</v>
      </c>
      <c r="DN165" s="22">
        <v>5.5149999999999998E-2</v>
      </c>
      <c r="DO165" s="22">
        <v>5.5449999999999999E-2</v>
      </c>
      <c r="DP165" s="22">
        <v>2.8830000000000001E-2</v>
      </c>
      <c r="DQ165" s="22">
        <v>6.5908999999999995E-2</v>
      </c>
      <c r="DR165" s="22">
        <v>9.7000000000000003E-3</v>
      </c>
      <c r="DS165" s="22">
        <v>6.905E-2</v>
      </c>
      <c r="DT165" s="22">
        <v>3.5799999999999998E-2</v>
      </c>
      <c r="DU165" s="24">
        <v>3.2341099999999998E-2</v>
      </c>
      <c r="DV165" s="24">
        <v>0.11882</v>
      </c>
      <c r="DW165" s="22">
        <v>0.11185</v>
      </c>
      <c r="DX165" s="22">
        <v>0.35005599999999998</v>
      </c>
      <c r="DY165" s="22">
        <v>0.42365428000000005</v>
      </c>
      <c r="DZ165" s="22">
        <v>0.11601547999999999</v>
      </c>
      <c r="EA165" s="22">
        <v>2.5250000000000002E-2</v>
      </c>
      <c r="EB165" s="22">
        <v>0.120868</v>
      </c>
      <c r="EC165" s="22">
        <v>9.1863789999999987E-2</v>
      </c>
      <c r="ED165" s="22">
        <v>0.50777110000000003</v>
      </c>
      <c r="EE165" s="22">
        <v>0.23667751000000001</v>
      </c>
      <c r="EF165" s="25">
        <v>0.63115291000000007</v>
      </c>
      <c r="EG165" s="25">
        <v>4.9500000000000004E-3</v>
      </c>
      <c r="EH165" s="25">
        <v>0.23933642999999999</v>
      </c>
      <c r="EI165" s="25">
        <v>1.38E-2</v>
      </c>
      <c r="EJ165" s="25">
        <v>0.24685000000000001</v>
      </c>
      <c r="EK165" s="25">
        <v>0.97045000000000003</v>
      </c>
      <c r="EL165" s="25">
        <v>2.9656176000000003</v>
      </c>
      <c r="EM165" s="25">
        <v>1.8793</v>
      </c>
      <c r="EN165" s="25">
        <v>0.19101799999999999</v>
      </c>
      <c r="EO165" s="25">
        <v>9.2518240000000002E-2</v>
      </c>
      <c r="EP165" s="25">
        <v>0.17649999999999999</v>
      </c>
      <c r="EQ165" s="25">
        <v>0.43156</v>
      </c>
      <c r="ER165" s="25">
        <v>0.1673</v>
      </c>
      <c r="ES165" s="25">
        <v>0.34425</v>
      </c>
      <c r="ET165" s="25">
        <v>0.46195000000000003</v>
      </c>
      <c r="EU165" s="25">
        <v>0.76517000000000002</v>
      </c>
      <c r="EV165" s="25">
        <v>0.72535000000000005</v>
      </c>
      <c r="EW165" s="25">
        <v>0.61356999999999995</v>
      </c>
      <c r="EX165" s="25">
        <v>3.794</v>
      </c>
      <c r="EY165" s="25">
        <v>0.63576999999999995</v>
      </c>
      <c r="EZ165" s="25">
        <v>0.74260000000000004</v>
      </c>
      <c r="FA165" s="25">
        <v>0.56894999999999996</v>
      </c>
      <c r="FB165" s="25">
        <v>0.64044999999999996</v>
      </c>
      <c r="FC165" s="25">
        <v>0.52279229999999999</v>
      </c>
      <c r="FD165" s="25">
        <v>0.93528319999999998</v>
      </c>
      <c r="FE165" s="25">
        <v>0.27361377000000003</v>
      </c>
      <c r="FF165" s="25">
        <v>0.62404999999999999</v>
      </c>
      <c r="FG165" s="25">
        <v>0.50754849999999996</v>
      </c>
      <c r="FH165" s="25">
        <v>0.74097999999999997</v>
      </c>
      <c r="FI165" s="25">
        <v>0.51229999999999998</v>
      </c>
      <c r="FJ165" s="25">
        <v>0.61719299999999999</v>
      </c>
      <c r="FK165" s="25">
        <v>0.65390000000000004</v>
      </c>
      <c r="FL165" s="25">
        <v>0.98780000000000001</v>
      </c>
      <c r="FM165" s="25">
        <v>0.77207977999999999</v>
      </c>
      <c r="FN165" s="25">
        <v>1.5396000000000001</v>
      </c>
      <c r="FO165" s="25">
        <v>1.6591499999999999</v>
      </c>
      <c r="FP165" s="25">
        <v>1.2966200000000001</v>
      </c>
      <c r="FQ165" s="25">
        <v>0.78847800000000001</v>
      </c>
      <c r="FR165" s="25">
        <v>0.12520000000000001</v>
      </c>
      <c r="FS165" s="25">
        <v>0.20522000000000001</v>
      </c>
      <c r="FT165" s="25">
        <v>0.53661000000000003</v>
      </c>
      <c r="FU165" s="25"/>
      <c r="FV165" s="25"/>
      <c r="FW165" s="25"/>
      <c r="FX165" s="25"/>
      <c r="FY165" s="5"/>
      <c r="GA165" s="26"/>
      <c r="GB165" s="26"/>
      <c r="GC165" s="26"/>
      <c r="GD165" s="26"/>
    </row>
    <row r="166" spans="1:186" s="22" customFormat="1">
      <c r="A166" s="21" t="s">
        <v>324</v>
      </c>
      <c r="B166" s="22" t="s">
        <v>350</v>
      </c>
      <c r="C166" s="22" t="s">
        <v>679</v>
      </c>
      <c r="AZ166" s="22">
        <v>0.104615</v>
      </c>
      <c r="BA166" s="22">
        <v>8.6870000000000003E-2</v>
      </c>
      <c r="BB166" s="22">
        <v>9.3924999999999995E-2</v>
      </c>
      <c r="BC166" s="22">
        <v>7.5874999999999998E-2</v>
      </c>
      <c r="BD166" s="22">
        <v>6.3939999999999997E-2</v>
      </c>
      <c r="BE166" s="22">
        <v>8.8255E-2</v>
      </c>
      <c r="BF166" s="22">
        <v>0.122035</v>
      </c>
      <c r="BG166" s="22">
        <v>0.13535</v>
      </c>
      <c r="BH166" s="22">
        <v>0.10617500000000001</v>
      </c>
      <c r="BI166" s="22">
        <v>0.12488</v>
      </c>
      <c r="BJ166" s="22">
        <v>0.13816000000000001</v>
      </c>
      <c r="BK166" s="22">
        <v>0.16308500000000001</v>
      </c>
      <c r="BL166" s="21">
        <v>0.14299500000000001</v>
      </c>
      <c r="BM166" s="21">
        <v>0.10946500000000001</v>
      </c>
      <c r="BN166" s="21">
        <v>0.12458</v>
      </c>
      <c r="BO166" s="21">
        <v>9.5845E-2</v>
      </c>
      <c r="BP166" s="21">
        <v>0.108875</v>
      </c>
      <c r="BQ166" s="21">
        <v>0.13572000000000001</v>
      </c>
      <c r="BR166" s="21">
        <v>0.13192000000000001</v>
      </c>
      <c r="BS166" s="22">
        <v>0.15381500000000001</v>
      </c>
      <c r="BT166" s="22">
        <v>0.13492000000000001</v>
      </c>
      <c r="BU166" s="22">
        <v>0.154478</v>
      </c>
      <c r="BV166" s="22">
        <v>0.13583100000000001</v>
      </c>
      <c r="BW166" s="22">
        <v>0.190775</v>
      </c>
      <c r="BX166" s="22">
        <v>0.19434000000000001</v>
      </c>
      <c r="BY166" s="22">
        <v>0.16721</v>
      </c>
      <c r="BZ166" s="22">
        <v>0.15160999999999999</v>
      </c>
      <c r="CA166" s="22">
        <v>0.15374499999999999</v>
      </c>
      <c r="CB166" s="22">
        <v>0.149455</v>
      </c>
      <c r="CC166" s="22">
        <v>0.14235500000000001</v>
      </c>
      <c r="CD166" s="22">
        <v>0.17063</v>
      </c>
      <c r="CE166" s="22">
        <v>0.17491000000000001</v>
      </c>
      <c r="CF166" s="22">
        <v>0.16761000000000001</v>
      </c>
      <c r="CG166" s="22">
        <v>0.22001999999999999</v>
      </c>
      <c r="CH166" s="22">
        <v>3.4750390000000002</v>
      </c>
      <c r="CI166" s="22">
        <v>0</v>
      </c>
      <c r="CJ166" s="22">
        <v>0.26241500000000001</v>
      </c>
      <c r="CK166" s="22">
        <v>0.21542</v>
      </c>
      <c r="CL166" s="22">
        <v>0.21981999999999999</v>
      </c>
      <c r="CM166" s="22">
        <v>0.21793000000000001</v>
      </c>
      <c r="CN166" s="22">
        <v>0.216525</v>
      </c>
      <c r="CO166" s="22">
        <v>0.20843</v>
      </c>
      <c r="CP166" s="22">
        <v>0.23457</v>
      </c>
      <c r="CQ166" s="22">
        <v>0.230515</v>
      </c>
      <c r="CR166" s="22">
        <v>0.241235</v>
      </c>
      <c r="CS166" s="22">
        <v>0.26925500000000002</v>
      </c>
      <c r="CT166" s="22">
        <v>0.25136500000000001</v>
      </c>
      <c r="CU166" s="22">
        <v>0.29243999999999998</v>
      </c>
      <c r="CV166" s="22">
        <v>0.31139499999999998</v>
      </c>
      <c r="CW166" s="22">
        <v>0.24085500000000001</v>
      </c>
      <c r="CX166" s="22">
        <v>0.17482</v>
      </c>
      <c r="CY166" s="22">
        <v>9.6854999999999997E-2</v>
      </c>
      <c r="CZ166" s="22">
        <v>0.108135</v>
      </c>
      <c r="DA166" s="22">
        <v>6.1585000000000001E-2</v>
      </c>
      <c r="DB166" s="22">
        <v>0.12892999999999999</v>
      </c>
      <c r="DC166" s="22">
        <v>0.18831000000000001</v>
      </c>
      <c r="DD166" s="23">
        <v>0.1472</v>
      </c>
      <c r="DE166" s="23">
        <v>0.13217000000000001</v>
      </c>
      <c r="DF166" s="22">
        <v>0.38650000000000001</v>
      </c>
      <c r="DG166" s="22">
        <v>0.43149999999999999</v>
      </c>
      <c r="DH166" s="23">
        <v>0.36659999999999998</v>
      </c>
      <c r="DI166" s="23">
        <v>0.30259999999999998</v>
      </c>
      <c r="DJ166" s="22">
        <v>0.35139999999999999</v>
      </c>
      <c r="DK166" s="23">
        <v>0.32979999999999998</v>
      </c>
      <c r="DL166" s="22">
        <v>0.26879999999999998</v>
      </c>
      <c r="DM166" s="22">
        <v>0.1915</v>
      </c>
      <c r="DN166" s="22">
        <v>0.30649999999999999</v>
      </c>
      <c r="DO166" s="22">
        <v>0.37059999999999998</v>
      </c>
      <c r="DP166" s="22">
        <v>0.37169999999999997</v>
      </c>
      <c r="DQ166" s="22">
        <v>0.34110000000000001</v>
      </c>
      <c r="DR166" s="22">
        <v>0.33629999999999999</v>
      </c>
      <c r="DS166" s="22">
        <v>0.3579</v>
      </c>
      <c r="DT166" s="22">
        <v>0.35170000000000001</v>
      </c>
      <c r="DU166" s="24">
        <v>0.45541999999999999</v>
      </c>
      <c r="DV166" s="24">
        <v>0.47254000000000002</v>
      </c>
      <c r="DW166" s="22">
        <v>0.40083000000000002</v>
      </c>
      <c r="DX166" s="22">
        <v>0.37413000000000002</v>
      </c>
      <c r="DY166" s="22">
        <v>0.37440000000000001</v>
      </c>
      <c r="DZ166" s="22">
        <v>0.29383999999999999</v>
      </c>
      <c r="EA166" s="22">
        <v>0.42492000000000002</v>
      </c>
      <c r="EB166" s="22">
        <v>0.33972000000000002</v>
      </c>
      <c r="EC166" s="22">
        <v>0.27511000000000002</v>
      </c>
      <c r="ED166" s="22">
        <v>0.32396000000000003</v>
      </c>
      <c r="EE166" s="22">
        <v>0.35879</v>
      </c>
      <c r="EF166" s="25">
        <v>0.31878000000000001</v>
      </c>
      <c r="EG166" s="25">
        <v>0.24385999999999999</v>
      </c>
      <c r="EH166" s="25">
        <v>0.31326999999999999</v>
      </c>
      <c r="EI166" s="25">
        <v>0.27745999999999998</v>
      </c>
      <c r="EJ166" s="25">
        <v>0.49440000000000001</v>
      </c>
      <c r="EK166" s="25">
        <v>0.45645000000000002</v>
      </c>
      <c r="EL166" s="25">
        <v>0.48525000000000001</v>
      </c>
      <c r="EM166" s="25">
        <v>0.54615000000000002</v>
      </c>
      <c r="EN166" s="25">
        <v>0.60880000000000001</v>
      </c>
      <c r="EO166" s="25">
        <v>0.59384999999999999</v>
      </c>
      <c r="EP166" s="25">
        <v>0.61765000000000003</v>
      </c>
      <c r="EQ166" s="25">
        <v>0.70435000000000003</v>
      </c>
      <c r="ER166" s="25">
        <v>0.64559999999999995</v>
      </c>
      <c r="ES166" s="25">
        <v>0.57540000000000002</v>
      </c>
      <c r="ET166" s="25">
        <v>0.51119999999999999</v>
      </c>
      <c r="EU166" s="25">
        <v>0.51765000000000005</v>
      </c>
      <c r="EV166" s="25">
        <v>0.69340000000000002</v>
      </c>
      <c r="EW166" s="25">
        <v>0.59465000000000001</v>
      </c>
      <c r="EX166" s="25">
        <v>0.63639999999999997</v>
      </c>
      <c r="EY166" s="25">
        <v>0.70935000000000004</v>
      </c>
      <c r="EZ166" s="25">
        <v>0.73255000000000003</v>
      </c>
      <c r="FA166" s="25">
        <v>0.68374999999999997</v>
      </c>
      <c r="FB166" s="25">
        <v>0.58755000000000002</v>
      </c>
      <c r="FC166" s="25">
        <v>0.44655</v>
      </c>
      <c r="FD166" s="25">
        <v>0.9909</v>
      </c>
      <c r="FE166" s="25">
        <v>0.67895000000000005</v>
      </c>
      <c r="FF166" s="25">
        <v>0.70415000000000005</v>
      </c>
      <c r="FG166" s="25">
        <v>0.68715000000000004</v>
      </c>
      <c r="FH166" s="25">
        <v>0.80684999999999996</v>
      </c>
      <c r="FI166" s="25">
        <v>0.71660000000000001</v>
      </c>
      <c r="FJ166" s="25">
        <v>0.88144999999999996</v>
      </c>
      <c r="FK166" s="25">
        <v>0.82945000000000002</v>
      </c>
      <c r="FL166" s="25">
        <v>0.93684999999999996</v>
      </c>
      <c r="FM166" s="25">
        <v>1.0007999999999999</v>
      </c>
      <c r="FN166" s="25">
        <v>0.93254999999999999</v>
      </c>
      <c r="FO166" s="25">
        <v>0.89939999999999998</v>
      </c>
      <c r="FP166" s="25">
        <v>1.4956</v>
      </c>
      <c r="FQ166" s="25">
        <v>1.1270500000000001</v>
      </c>
      <c r="FR166" s="25">
        <v>1.02955</v>
      </c>
      <c r="FS166" s="25">
        <v>1.0745</v>
      </c>
      <c r="FT166" s="25">
        <v>0.94494999999999996</v>
      </c>
      <c r="FU166" s="25"/>
      <c r="FV166" s="25"/>
      <c r="FW166" s="25"/>
      <c r="FX166" s="25"/>
      <c r="FY166" s="5"/>
      <c r="GA166" s="26"/>
      <c r="GB166" s="26"/>
      <c r="GC166" s="26"/>
      <c r="GD166" s="26"/>
    </row>
    <row r="167" spans="1:186" s="22" customFormat="1">
      <c r="A167" s="21" t="s">
        <v>325</v>
      </c>
      <c r="B167" s="22" t="s">
        <v>337</v>
      </c>
      <c r="C167" s="22" t="s">
        <v>555</v>
      </c>
      <c r="D167" s="22">
        <v>5.8388020000000003</v>
      </c>
      <c r="E167" s="22">
        <v>12.353859999999999</v>
      </c>
      <c r="F167" s="22">
        <v>8.4525480000000002</v>
      </c>
      <c r="G167" s="22">
        <v>5.6951710000000002</v>
      </c>
      <c r="H167" s="22">
        <v>12.888954999999999</v>
      </c>
      <c r="I167" s="22">
        <v>8.3869749999999996</v>
      </c>
      <c r="J167" s="22">
        <v>8.4359819999999992</v>
      </c>
      <c r="K167" s="22">
        <v>5.9505739999999996</v>
      </c>
      <c r="L167" s="22">
        <v>11.87641</v>
      </c>
      <c r="M167" s="22">
        <v>8.780208</v>
      </c>
      <c r="N167" s="22">
        <v>8.3490359999999999</v>
      </c>
      <c r="O167" s="22">
        <v>9.2095219999999998</v>
      </c>
      <c r="P167" s="22">
        <v>11.17808</v>
      </c>
      <c r="Q167" s="22">
        <v>8.9748999999999999</v>
      </c>
      <c r="R167" s="22">
        <v>9.5020399999999992</v>
      </c>
      <c r="S167" s="22">
        <v>7.2270979999999998</v>
      </c>
      <c r="T167" s="22">
        <v>15.83806</v>
      </c>
      <c r="U167" s="22">
        <v>9.8898600000000005</v>
      </c>
      <c r="V167" s="22">
        <v>10.027602999999999</v>
      </c>
      <c r="W167" s="22">
        <v>9.5101709999999997</v>
      </c>
      <c r="X167" s="22">
        <v>9.2690020000000004</v>
      </c>
      <c r="Y167" s="22">
        <v>7.0045099999999998</v>
      </c>
      <c r="Z167" s="22">
        <v>12.964309</v>
      </c>
      <c r="AA167" s="22">
        <v>6.3256899999999998</v>
      </c>
      <c r="AB167" s="22">
        <v>10.41494</v>
      </c>
      <c r="AC167" s="22">
        <v>13.890969999999999</v>
      </c>
      <c r="AD167" s="22">
        <v>10.100118999999999</v>
      </c>
      <c r="AE167" s="22">
        <v>8.6227060000000009</v>
      </c>
      <c r="AF167" s="22">
        <v>16.232738000000001</v>
      </c>
      <c r="AG167" s="22">
        <v>11.815488999999999</v>
      </c>
      <c r="AH167" s="22">
        <v>10.855256000000001</v>
      </c>
      <c r="AI167" s="22">
        <v>10.5357602</v>
      </c>
      <c r="AJ167" s="22">
        <v>10.50346322</v>
      </c>
      <c r="AK167" s="22">
        <v>10.443769</v>
      </c>
      <c r="AL167" s="22">
        <v>10.456353</v>
      </c>
      <c r="AM167" s="22">
        <v>7.579936</v>
      </c>
      <c r="AN167" s="22">
        <v>16.433138759999999</v>
      </c>
      <c r="AO167" s="22">
        <v>9.8907489700000006</v>
      </c>
      <c r="AP167" s="22">
        <v>10.460611</v>
      </c>
      <c r="AQ167" s="22">
        <v>9.2313151900000001</v>
      </c>
      <c r="AR167" s="22">
        <v>4.9411820000000004</v>
      </c>
      <c r="AS167" s="22">
        <v>19.543361000000001</v>
      </c>
      <c r="AT167" s="22">
        <v>11.74999</v>
      </c>
      <c r="AU167" s="22">
        <v>11.953294</v>
      </c>
      <c r="AV167" s="22">
        <v>12.985367610000001</v>
      </c>
      <c r="AW167" s="22">
        <v>12.371956000000001</v>
      </c>
      <c r="AX167" s="22">
        <v>11.175347</v>
      </c>
      <c r="AY167" s="22">
        <v>11.904591999999999</v>
      </c>
      <c r="AZ167" s="22">
        <v>8.3709690000000005</v>
      </c>
      <c r="BA167" s="22">
        <v>11.973653000000001</v>
      </c>
      <c r="BB167" s="22">
        <v>10.635664999999999</v>
      </c>
      <c r="BC167" s="22">
        <v>15.049083</v>
      </c>
      <c r="BD167" s="22">
        <v>14.937915</v>
      </c>
      <c r="BE167" s="22">
        <v>16.384837000000001</v>
      </c>
      <c r="BF167" s="22">
        <v>12.047553000000001</v>
      </c>
      <c r="BG167" s="22">
        <v>12.460842</v>
      </c>
      <c r="BH167" s="22">
        <v>14.757432</v>
      </c>
      <c r="BI167" s="22">
        <v>16.053039999999999</v>
      </c>
      <c r="BJ167" s="22">
        <v>12.187998</v>
      </c>
      <c r="BK167" s="22">
        <v>14.400772999999999</v>
      </c>
      <c r="BL167" s="21">
        <v>26.758262999999999</v>
      </c>
      <c r="BM167" s="21">
        <v>13.885437059999999</v>
      </c>
      <c r="BN167" s="21">
        <v>19.093501159999999</v>
      </c>
      <c r="BO167" s="21">
        <v>6.90299291</v>
      </c>
      <c r="BP167" s="21">
        <v>7.8932359999999999</v>
      </c>
      <c r="BQ167" s="21">
        <v>23.790187</v>
      </c>
      <c r="BR167" s="21">
        <v>1.5032190000000001</v>
      </c>
      <c r="BS167" s="22">
        <v>10.148993000000001</v>
      </c>
      <c r="BT167" s="22">
        <v>8.0488219999999995</v>
      </c>
      <c r="BU167" s="22">
        <v>11.594272</v>
      </c>
      <c r="BV167" s="22">
        <v>18.151983000000001</v>
      </c>
      <c r="BW167" s="22">
        <v>10.92695741</v>
      </c>
      <c r="BX167" s="22">
        <v>8.0776761599999993</v>
      </c>
      <c r="BY167" s="22">
        <v>10.62947967</v>
      </c>
      <c r="BZ167" s="22">
        <v>8.1770268300000009</v>
      </c>
      <c r="CA167" s="22">
        <v>13.11507946</v>
      </c>
      <c r="CB167" s="22">
        <v>10.340933830000001</v>
      </c>
      <c r="CC167" s="22">
        <v>4.4974144599999999</v>
      </c>
      <c r="CD167" s="22">
        <v>4.0986861899999996</v>
      </c>
      <c r="CE167" s="22">
        <v>11.81106819</v>
      </c>
      <c r="CF167" s="22">
        <v>15.225436</v>
      </c>
      <c r="CG167" s="22">
        <v>78.85902449999999</v>
      </c>
      <c r="CH167" s="22">
        <v>14.358598949999999</v>
      </c>
      <c r="CI167" s="22">
        <v>13.242101999999999</v>
      </c>
      <c r="CJ167" s="22">
        <v>19.633992398</v>
      </c>
      <c r="CK167" s="22">
        <v>8.4671603320000006</v>
      </c>
      <c r="CL167" s="22">
        <v>9.0024543159999997</v>
      </c>
      <c r="CM167" s="22">
        <v>13.622285424000001</v>
      </c>
      <c r="CN167" s="22">
        <v>11.302178059999999</v>
      </c>
      <c r="CO167" s="22">
        <v>17.508305884000002</v>
      </c>
      <c r="CP167" s="22">
        <v>14.898722072000002</v>
      </c>
      <c r="CQ167" s="22">
        <v>11.031639458000001</v>
      </c>
      <c r="CR167" s="22">
        <v>19.039317115999999</v>
      </c>
      <c r="CS167" s="22">
        <v>26.804762434000001</v>
      </c>
      <c r="CT167" s="22">
        <v>10.792270431999999</v>
      </c>
      <c r="CU167" s="22">
        <v>10.896043622000001</v>
      </c>
      <c r="CV167" s="22">
        <v>15.34606299</v>
      </c>
      <c r="CW167" s="22">
        <v>18.666693970000001</v>
      </c>
      <c r="CX167" s="22">
        <v>11.347454559999999</v>
      </c>
      <c r="CY167" s="22">
        <v>11.151168119999999</v>
      </c>
      <c r="CZ167" s="22">
        <v>11.468487700000001</v>
      </c>
      <c r="DA167" s="22">
        <v>10.980379859999999</v>
      </c>
      <c r="DB167" s="22">
        <v>10.894515439999999</v>
      </c>
      <c r="DC167" s="22">
        <v>8.9889103099999996</v>
      </c>
      <c r="DD167" s="23">
        <v>8.9957438100000005</v>
      </c>
      <c r="DE167" s="23">
        <v>17.698047690000003</v>
      </c>
      <c r="DF167" s="22">
        <v>15.828871039999999</v>
      </c>
      <c r="DG167" s="22">
        <v>11.359939089999999</v>
      </c>
      <c r="DH167" s="23">
        <v>10.4787458</v>
      </c>
      <c r="DI167" s="23">
        <v>11.5590869</v>
      </c>
      <c r="DJ167" s="22">
        <v>10.87920175</v>
      </c>
      <c r="DK167" s="23">
        <v>15.409276220000002</v>
      </c>
      <c r="DL167" s="22">
        <v>14.0643432</v>
      </c>
      <c r="DM167" s="22">
        <v>18.034924769999996</v>
      </c>
      <c r="DN167" s="22">
        <v>18.10741969</v>
      </c>
      <c r="DO167" s="22">
        <v>16.205817569999997</v>
      </c>
      <c r="DP167" s="22">
        <v>27.791069589999992</v>
      </c>
      <c r="DQ167" s="22">
        <v>28.210657200000007</v>
      </c>
      <c r="DR167" s="22">
        <v>31.726849819999998</v>
      </c>
      <c r="DS167" s="22">
        <v>62.068454110000076</v>
      </c>
      <c r="DT167" s="22">
        <v>32.157052679999971</v>
      </c>
      <c r="DU167" s="24">
        <v>31.148499789999967</v>
      </c>
      <c r="DV167" s="24">
        <v>39.559454219999985</v>
      </c>
      <c r="DW167" s="22">
        <v>23.35188479</v>
      </c>
      <c r="DX167" s="22">
        <v>21.488525609999996</v>
      </c>
      <c r="DY167" s="22">
        <v>43.929654869999979</v>
      </c>
      <c r="DZ167" s="22">
        <v>44.519760430000048</v>
      </c>
      <c r="EA167" s="22">
        <v>33.446238399999984</v>
      </c>
      <c r="EB167" s="22">
        <v>48.19937766000001</v>
      </c>
      <c r="EC167" s="22">
        <v>44.62800105000008</v>
      </c>
      <c r="ED167" s="22">
        <v>49.491939310000078</v>
      </c>
      <c r="EE167" s="22">
        <v>39.03395651000001</v>
      </c>
      <c r="EF167" s="25">
        <v>48.140091560000059</v>
      </c>
      <c r="EG167" s="25">
        <v>37.15258944</v>
      </c>
      <c r="EH167" s="25">
        <v>47.479516659999973</v>
      </c>
      <c r="EI167" s="25">
        <v>58.306692730000009</v>
      </c>
      <c r="EJ167" s="25">
        <v>58.062281719999987</v>
      </c>
      <c r="EK167" s="25">
        <v>67.967765289999974</v>
      </c>
      <c r="EL167" s="25">
        <v>53.276865410000056</v>
      </c>
      <c r="EM167" s="25">
        <v>65.746298280000005</v>
      </c>
      <c r="EN167" s="25">
        <v>72.398156380000032</v>
      </c>
      <c r="EO167" s="25">
        <v>55.807618069999975</v>
      </c>
      <c r="EP167" s="25">
        <v>49.287887699999985</v>
      </c>
      <c r="EQ167" s="25">
        <v>118.19784244</v>
      </c>
      <c r="ER167" s="25">
        <v>69.696364170000038</v>
      </c>
      <c r="ES167" s="25">
        <v>73.866697920000007</v>
      </c>
      <c r="ET167" s="25">
        <v>75.774363140000006</v>
      </c>
      <c r="EU167" s="25">
        <v>84.864324879999998</v>
      </c>
      <c r="EV167" s="25">
        <v>97.790789919999995</v>
      </c>
      <c r="EW167" s="25">
        <v>86.396910429999991</v>
      </c>
      <c r="EX167" s="25">
        <v>86.003414469999996</v>
      </c>
      <c r="EY167" s="25">
        <v>70.413715670000002</v>
      </c>
      <c r="EZ167" s="25">
        <v>71.376547369999997</v>
      </c>
      <c r="FA167" s="25">
        <v>77.664431539999995</v>
      </c>
      <c r="FB167" s="25">
        <v>75.321488389999999</v>
      </c>
      <c r="FC167" s="25">
        <v>67.496054270000002</v>
      </c>
      <c r="FD167" s="25">
        <v>119.38325702</v>
      </c>
      <c r="FE167" s="25">
        <v>94.652431379999996</v>
      </c>
      <c r="FF167" s="25">
        <v>92.927600319999996</v>
      </c>
      <c r="FG167" s="25">
        <v>101.80384375</v>
      </c>
      <c r="FH167" s="25">
        <v>106.82615056</v>
      </c>
      <c r="FI167" s="25">
        <v>99.174037270000014</v>
      </c>
      <c r="FJ167" s="25">
        <v>119.93832041000002</v>
      </c>
      <c r="FK167" s="25">
        <v>114.25342235999999</v>
      </c>
      <c r="FL167" s="25">
        <v>111.05409841000001</v>
      </c>
      <c r="FM167" s="25">
        <v>122.62486494000001</v>
      </c>
      <c r="FN167" s="25">
        <v>107.28279839999999</v>
      </c>
      <c r="FO167" s="25">
        <v>112.3237464</v>
      </c>
      <c r="FP167" s="25">
        <v>139.47991840999998</v>
      </c>
      <c r="FQ167" s="25">
        <v>406.95336348999996</v>
      </c>
      <c r="FR167" s="25">
        <v>113.46447406999999</v>
      </c>
      <c r="FS167" s="25">
        <v>108.47647561999999</v>
      </c>
      <c r="FT167" s="25">
        <v>113.27044227</v>
      </c>
      <c r="FU167" s="25"/>
      <c r="FV167" s="25"/>
      <c r="FW167" s="25"/>
      <c r="FX167" s="25"/>
      <c r="FY167" s="5"/>
      <c r="GA167" s="26"/>
      <c r="GB167" s="26"/>
      <c r="GC167" s="26"/>
      <c r="GD167" s="26"/>
    </row>
    <row r="168" spans="1:186" s="22" customFormat="1">
      <c r="A168" s="21" t="s">
        <v>326</v>
      </c>
      <c r="B168" s="22" t="s">
        <v>338</v>
      </c>
      <c r="C168" s="22" t="s">
        <v>556</v>
      </c>
      <c r="D168" s="22">
        <v>3.1877450000000001</v>
      </c>
      <c r="E168" s="22">
        <v>2.2006330000000003</v>
      </c>
      <c r="F168" s="22">
        <v>2.5608499999999998</v>
      </c>
      <c r="G168" s="22">
        <v>2.2684230000000003</v>
      </c>
      <c r="H168" s="22">
        <v>2.6723354700000002</v>
      </c>
      <c r="I168" s="22">
        <v>2.3577879999999998</v>
      </c>
      <c r="J168" s="22">
        <v>2.428131</v>
      </c>
      <c r="K168" s="22">
        <v>2.735579</v>
      </c>
      <c r="L168" s="22">
        <v>3.024626</v>
      </c>
      <c r="M168" s="22">
        <v>2.822133</v>
      </c>
      <c r="N168" s="22">
        <v>3.5643179999999997</v>
      </c>
      <c r="O168" s="22">
        <v>2.8222459999999998</v>
      </c>
      <c r="P168" s="22">
        <v>2.7448960000000002</v>
      </c>
      <c r="Q168" s="22">
        <v>2.1950340000000002</v>
      </c>
      <c r="R168" s="22">
        <v>4.6548889999999998</v>
      </c>
      <c r="S168" s="22">
        <v>2.9238940000000002</v>
      </c>
      <c r="T168" s="22">
        <v>5.1859210000000004</v>
      </c>
      <c r="U168" s="22">
        <v>4.3085290000000001</v>
      </c>
      <c r="V168" s="22">
        <v>3.4861589999999998</v>
      </c>
      <c r="W168" s="22">
        <v>2.4878439999999999</v>
      </c>
      <c r="X168" s="22">
        <v>2.5764420000000001</v>
      </c>
      <c r="Y168" s="22">
        <v>2.8677809999999999</v>
      </c>
      <c r="Z168" s="22">
        <v>3.1539859999999997</v>
      </c>
      <c r="AA168" s="22">
        <v>3.6345429999999999</v>
      </c>
      <c r="AB168" s="22">
        <v>2.8512820000000003</v>
      </c>
      <c r="AC168" s="22">
        <v>2.6435006100000003</v>
      </c>
      <c r="AD168" s="22">
        <v>2.5391270000000001</v>
      </c>
      <c r="AE168" s="22">
        <v>2.7026280000000003</v>
      </c>
      <c r="AF168" s="22">
        <v>3.1069399999999998</v>
      </c>
      <c r="AG168" s="22">
        <v>3.2532799999999997</v>
      </c>
      <c r="AH168" s="22">
        <v>3.2820040000000001</v>
      </c>
      <c r="AI168" s="22">
        <v>2.8355570000000001</v>
      </c>
      <c r="AJ168" s="22">
        <v>2.7553709999999998</v>
      </c>
      <c r="AK168" s="22">
        <v>2.8249740000000001</v>
      </c>
      <c r="AL168" s="22">
        <v>2.380916</v>
      </c>
      <c r="AM168" s="22">
        <v>3.2922368400000002</v>
      </c>
      <c r="AN168" s="22">
        <v>3.000985</v>
      </c>
      <c r="AO168" s="22">
        <v>2.3019090000000002</v>
      </c>
      <c r="AP168" s="22">
        <v>3.3147629999999997</v>
      </c>
      <c r="AQ168" s="22">
        <v>2.6623269999999999</v>
      </c>
      <c r="AR168" s="22">
        <v>2.5529510000000002</v>
      </c>
      <c r="AS168" s="22">
        <v>3.1798420000000003</v>
      </c>
      <c r="AT168" s="22">
        <v>2.7749299999999999</v>
      </c>
      <c r="AU168" s="22">
        <v>2.6445611499999999</v>
      </c>
      <c r="AV168" s="22">
        <v>2.91976675</v>
      </c>
      <c r="AW168" s="22">
        <v>3.2120405000000001</v>
      </c>
      <c r="AX168" s="22">
        <v>2.5638890000000001</v>
      </c>
      <c r="AY168" s="22">
        <v>3.0839919999999998</v>
      </c>
      <c r="AZ168" s="22">
        <v>3.1987021100000002</v>
      </c>
      <c r="BA168" s="22">
        <v>2.2658318799999999</v>
      </c>
      <c r="BB168" s="22">
        <v>2.1203901099999998</v>
      </c>
      <c r="BC168" s="22">
        <v>2.1025197799999997</v>
      </c>
      <c r="BD168" s="22">
        <v>2.3611397300000001</v>
      </c>
      <c r="BE168" s="22">
        <v>1.80381244</v>
      </c>
      <c r="BF168" s="22">
        <v>0.86750691000000002</v>
      </c>
      <c r="BG168" s="22">
        <v>2.7538179999999999</v>
      </c>
      <c r="BH168" s="22">
        <v>3.8530449999999998</v>
      </c>
      <c r="BI168" s="22">
        <v>3.5116564800000001</v>
      </c>
      <c r="BJ168" s="22">
        <v>3.1726719999999999</v>
      </c>
      <c r="BK168" s="22">
        <v>3.54379022</v>
      </c>
      <c r="BL168" s="21">
        <v>3.6015785899999999</v>
      </c>
      <c r="BM168" s="21">
        <v>3.0790579999999999</v>
      </c>
      <c r="BN168" s="21">
        <v>4.3469480000000003</v>
      </c>
      <c r="BO168" s="21">
        <v>3.0035980000000002</v>
      </c>
      <c r="BP168" s="21">
        <v>4.3046599099999998</v>
      </c>
      <c r="BQ168" s="21">
        <v>3.0817060000000001</v>
      </c>
      <c r="BR168" s="21">
        <v>3.9064269999999999</v>
      </c>
      <c r="BS168" s="22">
        <v>4.997128</v>
      </c>
      <c r="BT168" s="22">
        <v>4.2064550000000001</v>
      </c>
      <c r="BU168" s="22">
        <v>4.2424179999999998</v>
      </c>
      <c r="BV168" s="22">
        <v>4.6872740000000004</v>
      </c>
      <c r="BW168" s="22">
        <v>4.4087214299999999</v>
      </c>
      <c r="BX168" s="22">
        <v>4.3485699999999996</v>
      </c>
      <c r="BY168" s="22">
        <v>3.64629541</v>
      </c>
      <c r="BZ168" s="22">
        <v>4.9705891099999997</v>
      </c>
      <c r="CA168" s="22">
        <v>4.5914321099999995</v>
      </c>
      <c r="CB168" s="22">
        <v>4.5199230000000004</v>
      </c>
      <c r="CC168" s="22">
        <v>5.1137421099999996</v>
      </c>
      <c r="CD168" s="22">
        <v>4.8530647299999998</v>
      </c>
      <c r="CE168" s="22">
        <v>5.2222488900000004</v>
      </c>
      <c r="CF168" s="22">
        <v>4.9365589999999999</v>
      </c>
      <c r="CG168" s="22">
        <v>5.0246310000000003</v>
      </c>
      <c r="CH168" s="22">
        <v>8.354019000000001</v>
      </c>
      <c r="CI168" s="22">
        <v>5.2535528099999995</v>
      </c>
      <c r="CJ168" s="22">
        <v>5.9095261799999994</v>
      </c>
      <c r="CK168" s="22">
        <v>4.0034297799999994</v>
      </c>
      <c r="CL168" s="22">
        <v>5.9965144999999991</v>
      </c>
      <c r="CM168" s="22">
        <v>4.6987731599999991</v>
      </c>
      <c r="CN168" s="22">
        <v>5.3690596100000008</v>
      </c>
      <c r="CO168" s="22">
        <v>5.8502915300000016</v>
      </c>
      <c r="CP168" s="22">
        <v>5.6582447099999991</v>
      </c>
      <c r="CQ168" s="22">
        <v>4.8642181199999994</v>
      </c>
      <c r="CR168" s="22">
        <v>5.6984576699999989</v>
      </c>
      <c r="CS168" s="22">
        <v>5.8197958300000012</v>
      </c>
      <c r="CT168" s="22">
        <v>5.0471735999999998</v>
      </c>
      <c r="CU168" s="22">
        <v>5.1467973100000002</v>
      </c>
      <c r="CV168" s="22">
        <v>5.5903303500000003</v>
      </c>
      <c r="CW168" s="22">
        <v>4.7197950899999999</v>
      </c>
      <c r="CX168" s="22">
        <v>4.49915062</v>
      </c>
      <c r="CY168" s="22">
        <v>3.9138484400000002</v>
      </c>
      <c r="CZ168" s="22">
        <v>4.0133396499999998</v>
      </c>
      <c r="DA168" s="22">
        <v>3.1116823199999999</v>
      </c>
      <c r="DB168" s="22">
        <v>4.3538456700000001</v>
      </c>
      <c r="DC168" s="22">
        <v>4.1651411100000004</v>
      </c>
      <c r="DD168" s="23">
        <v>4.7725260399999998</v>
      </c>
      <c r="DE168" s="23">
        <v>28.263698830000003</v>
      </c>
      <c r="DF168" s="22">
        <v>8.5276438500000005</v>
      </c>
      <c r="DG168" s="22">
        <v>8.735908239999997</v>
      </c>
      <c r="DH168" s="23">
        <v>6.6323561200000007</v>
      </c>
      <c r="DI168" s="23">
        <v>8.0596822499999998</v>
      </c>
      <c r="DJ168" s="22">
        <v>10.048423099999999</v>
      </c>
      <c r="DK168" s="23">
        <v>9.0846627499999997</v>
      </c>
      <c r="DL168" s="22">
        <v>7.8322006300000009</v>
      </c>
      <c r="DM168" s="22">
        <v>10.49928064</v>
      </c>
      <c r="DN168" s="22">
        <v>11.337351999999997</v>
      </c>
      <c r="DO168" s="22">
        <v>12.2794227</v>
      </c>
      <c r="DP168" s="22">
        <v>11.699612249999999</v>
      </c>
      <c r="DQ168" s="22">
        <v>11.314907329999999</v>
      </c>
      <c r="DR168" s="22">
        <v>14.404658300000001</v>
      </c>
      <c r="DS168" s="22">
        <v>12.847425879999999</v>
      </c>
      <c r="DT168" s="22">
        <v>17.78640145</v>
      </c>
      <c r="DU168" s="24">
        <v>19.37985097</v>
      </c>
      <c r="DV168" s="24">
        <v>24.17520012</v>
      </c>
      <c r="DW168" s="22">
        <v>20.608748445468805</v>
      </c>
      <c r="DX168" s="22">
        <v>20.04637653</v>
      </c>
      <c r="DY168" s="22">
        <v>22.280364609134509</v>
      </c>
      <c r="DZ168" s="22">
        <v>18.41207146</v>
      </c>
      <c r="EA168" s="22">
        <v>23.704093820000001</v>
      </c>
      <c r="EB168" s="22">
        <v>23.572919719999998</v>
      </c>
      <c r="EC168" s="22">
        <v>23.635419726451037</v>
      </c>
      <c r="ED168" s="22">
        <v>27.457574820000001</v>
      </c>
      <c r="EE168" s="22">
        <v>35.343663231369959</v>
      </c>
      <c r="EF168" s="25">
        <v>47.920415700000007</v>
      </c>
      <c r="EG168" s="25">
        <v>38.624810970000006</v>
      </c>
      <c r="EH168" s="25">
        <v>53.465574079999996</v>
      </c>
      <c r="EI168" s="25">
        <v>67.199538840000002</v>
      </c>
      <c r="EJ168" s="25">
        <v>56.944921679999993</v>
      </c>
      <c r="EK168" s="25">
        <v>51.262244169999995</v>
      </c>
      <c r="EL168" s="25">
        <v>57.40745484</v>
      </c>
      <c r="EM168" s="25">
        <v>54.330500800000003</v>
      </c>
      <c r="EN168" s="25">
        <v>54.283377219999998</v>
      </c>
      <c r="EO168" s="25">
        <v>68.286387910000002</v>
      </c>
      <c r="EP168" s="25">
        <v>178.14295527000002</v>
      </c>
      <c r="EQ168" s="25">
        <v>66.378689640000005</v>
      </c>
      <c r="ER168" s="25">
        <v>69.398126169999998</v>
      </c>
      <c r="ES168" s="25">
        <v>51.49546891</v>
      </c>
      <c r="ET168" s="25">
        <v>93.367523980000001</v>
      </c>
      <c r="EU168" s="25">
        <v>80.735459449999993</v>
      </c>
      <c r="EV168" s="25">
        <v>71.078599401178536</v>
      </c>
      <c r="EW168" s="25">
        <v>52.329180960000002</v>
      </c>
      <c r="EX168" s="25">
        <v>73.334910097367398</v>
      </c>
      <c r="EY168" s="25">
        <v>57.375780539999994</v>
      </c>
      <c r="EZ168" s="25">
        <v>62.922288969999997</v>
      </c>
      <c r="FA168" s="25">
        <v>63.447077929999999</v>
      </c>
      <c r="FB168" s="25">
        <v>60.334726319999994</v>
      </c>
      <c r="FC168" s="25">
        <v>107.81649699</v>
      </c>
      <c r="FD168" s="25">
        <v>73.458623563134864</v>
      </c>
      <c r="FE168" s="25">
        <v>54.098665349999997</v>
      </c>
      <c r="FF168" s="25">
        <v>57.951920270000002</v>
      </c>
      <c r="FG168" s="25">
        <v>73.338021062359616</v>
      </c>
      <c r="FH168" s="25">
        <v>73.089444760000006</v>
      </c>
      <c r="FI168" s="25">
        <v>59.117774559999994</v>
      </c>
      <c r="FJ168" s="25">
        <v>64.723039870000008</v>
      </c>
      <c r="FK168" s="25">
        <v>65.675098739999996</v>
      </c>
      <c r="FL168" s="25">
        <v>87.238759419999994</v>
      </c>
      <c r="FM168" s="25">
        <v>88.071416759999991</v>
      </c>
      <c r="FN168" s="25">
        <v>85.099114000000014</v>
      </c>
      <c r="FO168" s="25">
        <v>132.58086986000001</v>
      </c>
      <c r="FP168" s="25">
        <v>133.73606003307452</v>
      </c>
      <c r="FQ168" s="25">
        <v>83.632261240000005</v>
      </c>
      <c r="FR168" s="25">
        <v>99.571838799999995</v>
      </c>
      <c r="FS168" s="25">
        <v>97.822782699999991</v>
      </c>
      <c r="FT168" s="25">
        <v>88.331047510000005</v>
      </c>
      <c r="FU168" s="25"/>
      <c r="FV168" s="25"/>
      <c r="FW168" s="25"/>
      <c r="FX168" s="25"/>
      <c r="FY168" s="5"/>
      <c r="GA168" s="26"/>
      <c r="GB168" s="26"/>
      <c r="GC168" s="26"/>
      <c r="GD168" s="26"/>
    </row>
    <row r="169" spans="1:186" s="22" customFormat="1">
      <c r="A169" s="21" t="s">
        <v>327</v>
      </c>
      <c r="B169" s="52" t="s">
        <v>428</v>
      </c>
      <c r="C169" s="22" t="s">
        <v>672</v>
      </c>
      <c r="D169" s="22">
        <v>0.19208</v>
      </c>
      <c r="E169" s="22">
        <v>0</v>
      </c>
      <c r="F169" s="22">
        <v>0.569739</v>
      </c>
      <c r="G169" s="22">
        <v>0</v>
      </c>
      <c r="H169" s="22">
        <v>0.15885252</v>
      </c>
      <c r="I169" s="22">
        <v>0.232409</v>
      </c>
      <c r="J169" s="22">
        <v>0.16900399999999999</v>
      </c>
      <c r="K169" s="22">
        <v>0.50963000000000003</v>
      </c>
      <c r="L169" s="22">
        <v>0.30766300000000002</v>
      </c>
      <c r="M169" s="22">
        <v>0</v>
      </c>
      <c r="N169" s="22">
        <v>8.3986000000000005E-2</v>
      </c>
      <c r="O169" s="22">
        <v>0</v>
      </c>
      <c r="P169" s="22">
        <v>0</v>
      </c>
      <c r="Q169" s="22">
        <v>0.889374</v>
      </c>
      <c r="R169" s="22">
        <v>0.219691</v>
      </c>
      <c r="S169" s="22">
        <v>0</v>
      </c>
      <c r="T169" s="22">
        <v>0.179789</v>
      </c>
      <c r="U169" s="22">
        <v>0</v>
      </c>
      <c r="V169" s="22">
        <v>0.27895599999999998</v>
      </c>
      <c r="W169" s="22">
        <v>0</v>
      </c>
      <c r="X169" s="22">
        <v>0.63876599999999994</v>
      </c>
      <c r="Y169" s="22">
        <v>0</v>
      </c>
      <c r="Z169" s="22">
        <v>0</v>
      </c>
      <c r="AA169" s="22">
        <v>0.113762</v>
      </c>
      <c r="AB169" s="22">
        <v>0</v>
      </c>
      <c r="AC169" s="22">
        <v>0</v>
      </c>
      <c r="AD169" s="22">
        <v>0.93755500000000003</v>
      </c>
      <c r="AE169" s="22">
        <v>0</v>
      </c>
      <c r="AF169" s="22">
        <v>0</v>
      </c>
      <c r="AG169" s="22">
        <v>0</v>
      </c>
      <c r="AH169" s="22">
        <v>0.69670299999999996</v>
      </c>
      <c r="AI169" s="22">
        <v>0</v>
      </c>
      <c r="AJ169" s="22">
        <v>0</v>
      </c>
      <c r="AK169" s="22">
        <v>0.219831</v>
      </c>
      <c r="AL169" s="22">
        <v>0</v>
      </c>
      <c r="AM169" s="22">
        <v>0</v>
      </c>
      <c r="AN169" s="22">
        <v>0</v>
      </c>
      <c r="AO169" s="22">
        <v>0.23153899999999999</v>
      </c>
      <c r="AP169" s="22">
        <v>0</v>
      </c>
      <c r="AQ169" s="22">
        <v>0</v>
      </c>
      <c r="AR169" s="22">
        <v>1.2863020000000001</v>
      </c>
      <c r="AS169" s="22">
        <v>0.11254699999999999</v>
      </c>
      <c r="AT169" s="22">
        <v>1.6303879999999999</v>
      </c>
      <c r="AU169" s="22">
        <v>0.30086679999999999</v>
      </c>
      <c r="AV169" s="22">
        <v>0</v>
      </c>
      <c r="AW169" s="22">
        <v>0.27953841000000001</v>
      </c>
      <c r="AX169" s="22">
        <v>0.71822399999999997</v>
      </c>
      <c r="AY169" s="22">
        <v>0.190028</v>
      </c>
      <c r="BL169" s="21"/>
      <c r="BM169" s="21"/>
      <c r="BN169" s="21"/>
      <c r="BO169" s="21"/>
      <c r="BP169" s="21"/>
      <c r="BQ169" s="21"/>
      <c r="BR169" s="21"/>
      <c r="DD169" s="23"/>
      <c r="DE169" s="23"/>
      <c r="DH169" s="23"/>
      <c r="DI169" s="23"/>
      <c r="DK169" s="23"/>
      <c r="DU169" s="24"/>
      <c r="DV169" s="24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FY169" s="5"/>
    </row>
    <row r="170" spans="1:186" s="22" customFormat="1">
      <c r="A170" s="21" t="s">
        <v>328</v>
      </c>
      <c r="B170" s="22" t="s">
        <v>339</v>
      </c>
      <c r="C170" s="22" t="s">
        <v>557</v>
      </c>
      <c r="BB170" s="22">
        <v>4.1091490000000001E-2</v>
      </c>
      <c r="DD170" s="23"/>
      <c r="DE170" s="23"/>
      <c r="DH170" s="23"/>
      <c r="DI170" s="23"/>
      <c r="DK170" s="23"/>
      <c r="DU170" s="24"/>
      <c r="DV170" s="24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FY170" s="5"/>
    </row>
    <row r="171" spans="1:186" s="22" customFormat="1">
      <c r="A171" s="21" t="s">
        <v>329</v>
      </c>
      <c r="B171" s="22" t="s">
        <v>340</v>
      </c>
      <c r="C171" s="22" t="s">
        <v>558</v>
      </c>
      <c r="AZ171" s="39">
        <v>17.421395230000002</v>
      </c>
      <c r="BA171" s="39">
        <v>3.80443044</v>
      </c>
      <c r="BB171" s="39">
        <v>22.125893049999998</v>
      </c>
      <c r="BC171" s="39">
        <v>24.350163409999997</v>
      </c>
      <c r="BD171" s="39">
        <v>9.3187467021200003</v>
      </c>
      <c r="BE171" s="39">
        <v>13.83002303</v>
      </c>
      <c r="BF171" s="39">
        <v>38.016018508809999</v>
      </c>
      <c r="BG171" s="39">
        <v>9.730804120280002</v>
      </c>
      <c r="BH171" s="39">
        <v>9.9767385082199986</v>
      </c>
      <c r="BI171" s="39">
        <v>7.179672298749999</v>
      </c>
      <c r="BJ171" s="39">
        <v>34.143522532950001</v>
      </c>
      <c r="BK171" s="39">
        <v>6.8312465711599994</v>
      </c>
      <c r="BL171" s="21">
        <v>76.958001378770007</v>
      </c>
      <c r="BM171" s="21">
        <v>15.785018127880001</v>
      </c>
      <c r="BN171" s="21">
        <v>30.27157306849</v>
      </c>
      <c r="BO171" s="21">
        <v>39.682901754160007</v>
      </c>
      <c r="BP171" s="21">
        <v>9.4741345192999997</v>
      </c>
      <c r="BQ171" s="21">
        <v>17.9751042356</v>
      </c>
      <c r="BR171" s="21">
        <v>68.938056211580005</v>
      </c>
      <c r="BS171" s="22">
        <v>46.910998649759996</v>
      </c>
      <c r="BT171" s="22">
        <v>38.358899285280003</v>
      </c>
      <c r="BU171" s="22">
        <v>99.777583737200018</v>
      </c>
      <c r="BV171" s="22">
        <v>35.568022190880001</v>
      </c>
      <c r="BW171" s="22">
        <v>40.294522083680043</v>
      </c>
      <c r="BX171" s="22">
        <v>78.039000286239997</v>
      </c>
      <c r="BY171" s="22">
        <v>28.926877811720001</v>
      </c>
      <c r="BZ171" s="22">
        <v>20.228834457719998</v>
      </c>
      <c r="CA171" s="22">
        <v>75.434436807379996</v>
      </c>
      <c r="CB171" s="22">
        <v>10.457636967679999</v>
      </c>
      <c r="CC171" s="22">
        <v>43.635456206300006</v>
      </c>
      <c r="CD171" s="22">
        <v>56.652503595492</v>
      </c>
      <c r="CE171" s="22">
        <v>27.522881018920003</v>
      </c>
      <c r="CF171" s="22">
        <v>35.909703391599997</v>
      </c>
      <c r="CG171" s="22">
        <v>56.408728202919995</v>
      </c>
      <c r="CH171" s="22">
        <v>36.094830448799996</v>
      </c>
      <c r="CI171" s="22">
        <v>44.985129308839994</v>
      </c>
      <c r="CJ171" s="22">
        <v>79.142358266239995</v>
      </c>
      <c r="CK171" s="22">
        <v>29.330188435639997</v>
      </c>
      <c r="CL171" s="22">
        <v>37.429890396480005</v>
      </c>
      <c r="CM171" s="22">
        <v>71.770593996759999</v>
      </c>
      <c r="CN171" s="22">
        <v>36.408822525559998</v>
      </c>
      <c r="CO171" s="22">
        <v>34.712389506320001</v>
      </c>
      <c r="CP171" s="22">
        <v>54.074185610320001</v>
      </c>
      <c r="CQ171" s="22">
        <v>36.871238343879995</v>
      </c>
      <c r="CR171" s="22">
        <v>42.690327347200004</v>
      </c>
      <c r="CS171" s="22">
        <v>62.162697571080002</v>
      </c>
      <c r="CT171" s="22">
        <v>45.516036894560003</v>
      </c>
      <c r="CU171" s="22">
        <v>35.838153526119996</v>
      </c>
      <c r="CV171" s="22">
        <v>70.584337427319994</v>
      </c>
      <c r="CW171" s="22">
        <v>46.166379377959998</v>
      </c>
      <c r="CX171" s="22">
        <v>34.322288004039997</v>
      </c>
      <c r="CY171" s="22">
        <v>62.807076068000001</v>
      </c>
      <c r="CZ171" s="22">
        <v>58.859171662519998</v>
      </c>
      <c r="DA171" s="22">
        <v>30.233003881359998</v>
      </c>
      <c r="DB171" s="22">
        <v>67.388700225000008</v>
      </c>
      <c r="DC171" s="22">
        <v>47.057810826520004</v>
      </c>
      <c r="DD171" s="23">
        <v>40.7984403512</v>
      </c>
      <c r="DE171" s="23">
        <v>162.77891796223997</v>
      </c>
      <c r="DF171" s="22">
        <v>88.331106135799999</v>
      </c>
      <c r="DG171" s="22">
        <v>104.12135982179998</v>
      </c>
      <c r="DH171" s="23">
        <v>171.87503260965997</v>
      </c>
      <c r="DI171" s="23">
        <v>76.053233789939995</v>
      </c>
      <c r="DJ171" s="22">
        <v>69.967847989080013</v>
      </c>
      <c r="DK171" s="23">
        <v>88.925441299799999</v>
      </c>
      <c r="DL171" s="22">
        <v>144.37430517353999</v>
      </c>
      <c r="DM171" s="22">
        <v>112.35139741013315</v>
      </c>
      <c r="DN171" s="22">
        <v>165.93454094692777</v>
      </c>
      <c r="DO171" s="22">
        <v>131.55860568957263</v>
      </c>
      <c r="DP171" s="22">
        <v>114.79115218942746</v>
      </c>
      <c r="DQ171" s="22">
        <v>106.29351085238093</v>
      </c>
      <c r="DR171" s="22">
        <v>220.59053814519274</v>
      </c>
      <c r="DS171" s="22">
        <v>131.63427041406769</v>
      </c>
      <c r="DT171" s="22">
        <v>216.67803647048842</v>
      </c>
      <c r="DU171" s="24">
        <v>117.00674127728468</v>
      </c>
      <c r="DV171" s="24">
        <v>133.95670716250379</v>
      </c>
      <c r="DW171" s="22">
        <v>260.0227570612123</v>
      </c>
      <c r="DX171" s="22">
        <v>110.429735299684</v>
      </c>
      <c r="DY171" s="22">
        <v>202.94444297003537</v>
      </c>
      <c r="DZ171" s="22">
        <v>258.85729227948542</v>
      </c>
      <c r="EA171" s="22">
        <v>116.43774819131824</v>
      </c>
      <c r="EB171" s="22">
        <v>84.485047369005429</v>
      </c>
      <c r="EC171" s="22">
        <v>341.30910972772239</v>
      </c>
      <c r="ED171" s="22">
        <v>300.59914224040983</v>
      </c>
      <c r="EE171" s="22">
        <v>219.79853804958208</v>
      </c>
      <c r="EF171" s="25">
        <v>452.10540612938831</v>
      </c>
      <c r="EG171" s="25">
        <v>224.41213883432761</v>
      </c>
      <c r="EH171" s="25">
        <v>185.79010832481276</v>
      </c>
      <c r="EI171" s="25">
        <v>234.92566085772637</v>
      </c>
      <c r="EJ171" s="25">
        <v>522.91900323719847</v>
      </c>
      <c r="EK171" s="25">
        <v>193.24275829725539</v>
      </c>
      <c r="EL171" s="25">
        <v>432.39240812087314</v>
      </c>
      <c r="EM171" s="25">
        <v>219.06449230117261</v>
      </c>
      <c r="EN171" s="25">
        <v>236.9405957037921</v>
      </c>
      <c r="EO171" s="25">
        <v>486.52835697564433</v>
      </c>
      <c r="EP171" s="25">
        <v>295.12669368006004</v>
      </c>
      <c r="EQ171" s="25">
        <v>245.04985022841456</v>
      </c>
      <c r="ER171" s="25">
        <v>584.19296444750194</v>
      </c>
      <c r="ES171" s="25">
        <v>233.27828358102238</v>
      </c>
      <c r="ET171" s="25">
        <v>212.24983509439477</v>
      </c>
      <c r="EU171" s="25">
        <v>464.64122961495639</v>
      </c>
      <c r="EV171" s="25">
        <v>257.92490657138649</v>
      </c>
      <c r="EW171" s="25">
        <v>199.2736029990576</v>
      </c>
      <c r="EX171" s="25">
        <v>406.75112058335799</v>
      </c>
      <c r="EY171" s="25">
        <v>200.36871991683512</v>
      </c>
      <c r="EZ171" s="25">
        <v>198.31829914112762</v>
      </c>
      <c r="FA171" s="25">
        <v>575.58066427756251</v>
      </c>
      <c r="FB171" s="25">
        <v>250.6574269847834</v>
      </c>
      <c r="FC171" s="25">
        <v>260.41626920839462</v>
      </c>
      <c r="FD171" s="25">
        <v>251.46454316279093</v>
      </c>
      <c r="FE171" s="25">
        <v>637.08470668538871</v>
      </c>
      <c r="FF171" s="25">
        <v>141.24211886858686</v>
      </c>
      <c r="FG171" s="25">
        <v>492.29675133482073</v>
      </c>
      <c r="FH171" s="25">
        <v>230.08754727621181</v>
      </c>
      <c r="FI171" s="25">
        <v>214.51247440873337</v>
      </c>
      <c r="FJ171" s="25">
        <v>676.17670415233965</v>
      </c>
      <c r="FK171" s="25">
        <v>179.48437732168202</v>
      </c>
      <c r="FL171" s="25">
        <v>219.70738457334767</v>
      </c>
      <c r="FM171" s="25">
        <v>938.80992695769476</v>
      </c>
      <c r="FN171" s="25">
        <v>267.40719752711891</v>
      </c>
      <c r="FO171" s="25">
        <v>614.06361808519159</v>
      </c>
      <c r="FP171" s="25">
        <v>1427.3782587056087</v>
      </c>
      <c r="FQ171" s="25">
        <v>451.40369664893609</v>
      </c>
      <c r="FR171" s="25">
        <v>472.18796191533289</v>
      </c>
      <c r="FS171" s="25">
        <v>1297.6252808332497</v>
      </c>
      <c r="FT171" s="25">
        <v>347.32737854801906</v>
      </c>
      <c r="FU171" s="25"/>
      <c r="FV171" s="25"/>
      <c r="FW171" s="25"/>
      <c r="FX171" s="25"/>
      <c r="FY171" s="5"/>
      <c r="GA171" s="26"/>
      <c r="GB171" s="26"/>
      <c r="GC171" s="26"/>
      <c r="GD171" s="26"/>
    </row>
    <row r="172" spans="1:186" s="22" customFormat="1">
      <c r="A172" s="21" t="s">
        <v>330</v>
      </c>
      <c r="B172" s="22" t="s">
        <v>341</v>
      </c>
      <c r="C172" s="22" t="s">
        <v>559</v>
      </c>
      <c r="AZ172" s="22">
        <v>1.7007606000000002</v>
      </c>
      <c r="BA172" s="22">
        <v>3.0197551499999999</v>
      </c>
      <c r="BB172" s="22">
        <v>2.5830754899999997</v>
      </c>
      <c r="BC172" s="22">
        <v>4.8766640999999993</v>
      </c>
      <c r="BD172" s="22">
        <v>2.3465864300000003</v>
      </c>
      <c r="BE172" s="22">
        <v>5.5502215600000007</v>
      </c>
      <c r="BF172" s="22">
        <v>0.38758292</v>
      </c>
      <c r="BG172" s="22">
        <v>1.2806678079999998</v>
      </c>
      <c r="BH172" s="22">
        <v>1.37319748</v>
      </c>
      <c r="BI172" s="22">
        <v>1.6363508520000001</v>
      </c>
      <c r="BJ172" s="22">
        <v>2.339537837</v>
      </c>
      <c r="BK172" s="22">
        <v>0.69895020000000008</v>
      </c>
      <c r="BL172" s="21">
        <v>0</v>
      </c>
      <c r="BM172" s="21">
        <v>7.4709999999999999E-2</v>
      </c>
      <c r="BN172" s="21">
        <v>0</v>
      </c>
      <c r="BO172" s="21">
        <v>1.86352E-3</v>
      </c>
      <c r="BP172" s="21">
        <v>1.0308025000000001</v>
      </c>
      <c r="BQ172" s="21">
        <v>0.40777359000000002</v>
      </c>
      <c r="BR172" s="21">
        <v>0</v>
      </c>
      <c r="BS172" s="22">
        <v>0</v>
      </c>
      <c r="BT172" s="22">
        <v>0.75087680000000001</v>
      </c>
      <c r="BU172" s="22">
        <v>7.3860000000000006E-4</v>
      </c>
      <c r="BV172" s="22">
        <v>0</v>
      </c>
      <c r="BW172" s="22">
        <v>0</v>
      </c>
      <c r="BX172" s="22">
        <v>3.7030000000000001E-3</v>
      </c>
      <c r="BY172" s="22">
        <v>0</v>
      </c>
      <c r="BZ172" s="22">
        <v>0</v>
      </c>
      <c r="CA172" s="22">
        <v>0</v>
      </c>
      <c r="CB172" s="22">
        <v>0.23699200000000001</v>
      </c>
      <c r="CC172" s="22">
        <v>0.55915300000000001</v>
      </c>
      <c r="CD172" s="22">
        <v>0.142373</v>
      </c>
      <c r="CE172" s="22">
        <v>3.1433000000000003E-2</v>
      </c>
      <c r="CF172" s="22">
        <v>0</v>
      </c>
      <c r="CG172" s="22">
        <v>0</v>
      </c>
      <c r="CH172" s="22">
        <v>0</v>
      </c>
      <c r="CI172" s="22">
        <v>9.946141E-2</v>
      </c>
      <c r="CV172" s="22">
        <v>10.94608</v>
      </c>
      <c r="CW172" s="22">
        <v>7.9506999999999994E-2</v>
      </c>
      <c r="CX172" s="22">
        <v>0</v>
      </c>
      <c r="CY172" s="22">
        <v>0</v>
      </c>
      <c r="CZ172" s="22">
        <v>0</v>
      </c>
      <c r="DA172" s="22">
        <v>0</v>
      </c>
      <c r="DB172" s="22">
        <v>0</v>
      </c>
      <c r="DC172" s="22">
        <v>0</v>
      </c>
      <c r="DD172" s="23">
        <v>0</v>
      </c>
      <c r="DE172" s="23">
        <v>0</v>
      </c>
      <c r="DF172" s="22">
        <v>0</v>
      </c>
      <c r="DG172" s="22">
        <v>0</v>
      </c>
      <c r="DH172" s="23">
        <v>0</v>
      </c>
      <c r="DI172" s="23">
        <v>0</v>
      </c>
      <c r="DJ172" s="22">
        <v>2.9212135432399999</v>
      </c>
      <c r="DK172" s="23">
        <v>0.15069350000000001</v>
      </c>
      <c r="DL172" s="22">
        <v>0.14718899999999999</v>
      </c>
      <c r="DM172" s="22">
        <v>2.1027000000000001E-2</v>
      </c>
      <c r="DN172" s="22">
        <v>1.0967806499999999</v>
      </c>
      <c r="DO172" s="22">
        <v>0</v>
      </c>
      <c r="DP172" s="22">
        <v>0.53877138000000002</v>
      </c>
      <c r="DQ172" s="22">
        <v>0.88944199999999995</v>
      </c>
      <c r="DR172" s="22">
        <v>0</v>
      </c>
      <c r="DS172" s="22">
        <v>0.97570309999999993</v>
      </c>
      <c r="DT172" s="22">
        <v>1.08285E-3</v>
      </c>
      <c r="DU172" s="24">
        <v>1.59617845</v>
      </c>
      <c r="DV172" s="24">
        <v>0.30259605900000003</v>
      </c>
      <c r="DW172" s="22">
        <v>0.46344524999999998</v>
      </c>
      <c r="DX172" s="22">
        <v>1.4849706</v>
      </c>
      <c r="DY172" s="22">
        <v>0.28609548000000001</v>
      </c>
      <c r="DZ172" s="22">
        <v>2.3096358450000003</v>
      </c>
      <c r="EA172" s="22">
        <v>1.3795844960000001</v>
      </c>
      <c r="EB172" s="22">
        <v>4.9745851419999996</v>
      </c>
      <c r="EC172" s="22">
        <v>0</v>
      </c>
      <c r="ED172" s="22">
        <v>3.9306270770000005</v>
      </c>
      <c r="EE172" s="22">
        <v>2.8648477149999998</v>
      </c>
      <c r="EF172" s="25">
        <v>0</v>
      </c>
      <c r="EG172" s="25">
        <v>0.67406264099999991</v>
      </c>
      <c r="EH172" s="25">
        <v>10.943959988000003</v>
      </c>
      <c r="EI172" s="25">
        <v>1.4996315819999999</v>
      </c>
      <c r="EJ172" s="25">
        <v>2.6867734580000002</v>
      </c>
      <c r="EK172" s="25">
        <v>1.9809531779999998</v>
      </c>
      <c r="EL172" s="25">
        <v>0</v>
      </c>
      <c r="EM172" s="25">
        <v>1.3062845999999999</v>
      </c>
      <c r="EN172" s="25">
        <v>4.1056269600000004</v>
      </c>
      <c r="EO172" s="25">
        <v>0.5172795</v>
      </c>
      <c r="EP172" s="25">
        <v>4.453792</v>
      </c>
      <c r="EQ172" s="25">
        <v>0.38046975</v>
      </c>
      <c r="ER172" s="25">
        <v>9.6913309999999999</v>
      </c>
      <c r="ES172" s="25">
        <v>9.4448114150000002</v>
      </c>
      <c r="ET172" s="25">
        <v>0</v>
      </c>
      <c r="EU172" s="25">
        <v>1.886328</v>
      </c>
      <c r="EV172" s="25">
        <v>11.203374</v>
      </c>
      <c r="EW172" s="25">
        <v>3.7177748800000003</v>
      </c>
      <c r="EX172" s="25">
        <v>33.098309546999999</v>
      </c>
      <c r="EY172" s="25">
        <v>15.949724115</v>
      </c>
      <c r="EZ172" s="25">
        <v>11.058638763000001</v>
      </c>
      <c r="FA172" s="25">
        <v>15.342317317000001</v>
      </c>
      <c r="FB172" s="25">
        <v>0</v>
      </c>
      <c r="FC172" s="25">
        <v>0</v>
      </c>
      <c r="FD172" s="25">
        <v>1.7545500336549249E-3</v>
      </c>
      <c r="FE172" s="25">
        <v>1.0544808039999998</v>
      </c>
      <c r="FF172" s="25">
        <v>16.744152644</v>
      </c>
      <c r="FG172" s="25">
        <v>13.398432127</v>
      </c>
      <c r="FH172" s="25">
        <v>7.314199999999999E-3</v>
      </c>
      <c r="FI172" s="25">
        <v>0</v>
      </c>
      <c r="FJ172" s="25">
        <v>3.0346444800000003</v>
      </c>
      <c r="FK172" s="25">
        <v>0.50599349999999998</v>
      </c>
      <c r="FL172" s="25">
        <v>3.8339300999999999E-2</v>
      </c>
      <c r="FM172" s="25">
        <v>8.9066512499999995</v>
      </c>
      <c r="FN172" s="25">
        <v>0.11878414999999999</v>
      </c>
      <c r="FO172" s="25">
        <v>12.952177380999998</v>
      </c>
      <c r="FP172" s="25">
        <v>1.090596276511308</v>
      </c>
      <c r="FQ172" s="25">
        <v>0</v>
      </c>
      <c r="FR172" s="25">
        <v>0.274238335</v>
      </c>
      <c r="FS172" s="25">
        <v>2.7047175E-2</v>
      </c>
      <c r="FT172" s="25">
        <v>0</v>
      </c>
      <c r="FU172" s="25"/>
      <c r="FV172" s="25"/>
      <c r="FW172" s="25"/>
      <c r="FX172" s="25"/>
      <c r="FY172" s="5"/>
      <c r="GA172" s="26"/>
      <c r="GB172" s="26"/>
      <c r="GC172" s="26"/>
      <c r="GD172" s="26"/>
    </row>
    <row r="173" spans="1:186" s="22" customFormat="1">
      <c r="A173" s="21" t="s">
        <v>331</v>
      </c>
      <c r="B173" s="22" t="s">
        <v>342</v>
      </c>
      <c r="C173" s="22" t="s">
        <v>560</v>
      </c>
      <c r="AZ173" s="22">
        <v>1.0793838999999998</v>
      </c>
      <c r="BA173" s="22">
        <v>1.5954841200000001</v>
      </c>
      <c r="BB173" s="22">
        <v>1.38642</v>
      </c>
      <c r="BC173" s="22">
        <v>1.40452854</v>
      </c>
      <c r="BD173" s="22">
        <v>2.4525007900000002</v>
      </c>
      <c r="BE173" s="22">
        <v>1.3903749999999999</v>
      </c>
      <c r="BF173" s="22">
        <v>2.3774999999999999</v>
      </c>
      <c r="BJ173" s="22">
        <v>0.53867176999999999</v>
      </c>
      <c r="BK173" s="22">
        <v>1.6558576331999999</v>
      </c>
      <c r="BL173" s="21">
        <v>4.3939758099999997</v>
      </c>
      <c r="BM173" s="21">
        <v>1.9744999999999999</v>
      </c>
      <c r="BN173" s="21">
        <v>9.1253239999999999E-2</v>
      </c>
      <c r="BO173" s="21">
        <v>2.3955000000000002</v>
      </c>
      <c r="BP173" s="21">
        <v>0</v>
      </c>
      <c r="BQ173" s="21">
        <v>5.7650910799999995</v>
      </c>
      <c r="BR173" s="21">
        <v>5.0634070700000002</v>
      </c>
      <c r="BS173" s="22">
        <v>5.74</v>
      </c>
      <c r="BT173" s="22">
        <v>0.36824679999999999</v>
      </c>
      <c r="BU173" s="22">
        <v>0.14696679999999998</v>
      </c>
      <c r="BV173" s="22">
        <v>4.6872740000000004</v>
      </c>
      <c r="BW173" s="22">
        <v>0</v>
      </c>
      <c r="BX173" s="22">
        <v>2.2597499999999999</v>
      </c>
      <c r="BY173" s="22">
        <v>3.0550267899999999</v>
      </c>
      <c r="BZ173" s="22">
        <v>0</v>
      </c>
      <c r="CA173" s="22">
        <v>6.7767187796999995</v>
      </c>
      <c r="CB173" s="22">
        <v>2.3546403649999998</v>
      </c>
      <c r="CC173" s="22">
        <v>0.89257988074999994</v>
      </c>
      <c r="CD173" s="22">
        <v>4.0437085531999992</v>
      </c>
      <c r="CE173" s="22">
        <v>9.3942541179999992</v>
      </c>
      <c r="CF173" s="22">
        <v>2.6248027654000001</v>
      </c>
      <c r="CG173" s="22">
        <v>6.2595532499999997</v>
      </c>
      <c r="CH173" s="22">
        <v>6.5927021882500005</v>
      </c>
      <c r="CI173" s="22">
        <v>2.0190105200000001</v>
      </c>
      <c r="CJ173" s="49"/>
      <c r="CK173" s="49"/>
      <c r="CL173" s="49"/>
      <c r="DD173" s="23"/>
      <c r="DE173" s="23"/>
      <c r="DH173" s="23"/>
      <c r="DI173" s="23"/>
      <c r="DK173" s="23"/>
      <c r="DU173" s="24"/>
      <c r="DV173" s="24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FY173" s="5"/>
    </row>
    <row r="174" spans="1:186" s="22" customFormat="1">
      <c r="A174" s="21" t="s">
        <v>332</v>
      </c>
      <c r="B174" s="22" t="s">
        <v>343</v>
      </c>
      <c r="C174" s="22" t="s">
        <v>561</v>
      </c>
      <c r="BJ174" s="22">
        <v>0.393418025</v>
      </c>
      <c r="BK174" s="22">
        <v>7.2833999999999996E-2</v>
      </c>
      <c r="BL174" s="21">
        <v>0</v>
      </c>
      <c r="BM174" s="21">
        <v>0</v>
      </c>
      <c r="BN174" s="21">
        <v>1.0163219999999999</v>
      </c>
      <c r="BO174" s="21">
        <v>0</v>
      </c>
      <c r="BP174" s="21">
        <v>0</v>
      </c>
      <c r="BQ174" s="21">
        <v>0</v>
      </c>
      <c r="BR174" s="21">
        <v>0</v>
      </c>
      <c r="BS174" s="22">
        <v>0</v>
      </c>
      <c r="BT174" s="22">
        <v>0</v>
      </c>
      <c r="BU174" s="22">
        <v>0</v>
      </c>
      <c r="BV174" s="22">
        <v>0</v>
      </c>
      <c r="BW174" s="22">
        <v>0</v>
      </c>
      <c r="BX174" s="22">
        <v>2.4309442000000003</v>
      </c>
      <c r="BY174" s="22">
        <v>0</v>
      </c>
      <c r="BZ174" s="22">
        <v>0.46056000000000002</v>
      </c>
      <c r="CA174" s="22">
        <v>0</v>
      </c>
      <c r="CB174" s="22">
        <v>0</v>
      </c>
      <c r="CC174" s="22">
        <v>0</v>
      </c>
      <c r="CD174" s="22">
        <v>0</v>
      </c>
      <c r="CE174" s="22">
        <v>0</v>
      </c>
      <c r="CF174" s="22">
        <v>0</v>
      </c>
      <c r="CG174" s="22">
        <v>0</v>
      </c>
      <c r="CH174" s="22">
        <v>0</v>
      </c>
      <c r="CI174" s="22">
        <v>0</v>
      </c>
      <c r="CJ174" s="22">
        <v>0.66453499999999988</v>
      </c>
      <c r="CK174" s="22">
        <v>0.66453499999999988</v>
      </c>
      <c r="CL174" s="22">
        <v>0</v>
      </c>
      <c r="CM174" s="22">
        <v>0.87849001000000004</v>
      </c>
      <c r="CN174" s="22">
        <v>0.80732008999999993</v>
      </c>
      <c r="CO174" s="22">
        <v>0.76020500000000002</v>
      </c>
      <c r="CP174" s="22">
        <v>0.51482499999999998</v>
      </c>
      <c r="CQ174" s="22">
        <v>0.70053193999999996</v>
      </c>
      <c r="CR174" s="22">
        <v>1.3146960700000001</v>
      </c>
      <c r="CS174" s="22">
        <v>0</v>
      </c>
      <c r="CT174" s="22">
        <v>0</v>
      </c>
      <c r="CU174" s="22">
        <v>0.35997869999999998</v>
      </c>
      <c r="CV174" s="22">
        <v>0.89613810999999999</v>
      </c>
      <c r="CW174" s="22">
        <v>0.91921434999999996</v>
      </c>
      <c r="CX174" s="22">
        <v>0.94504186000000001</v>
      </c>
      <c r="CY174" s="22">
        <v>0.95187359000000005</v>
      </c>
      <c r="CZ174" s="22">
        <v>0.55042789999999997</v>
      </c>
      <c r="DA174" s="22">
        <v>0.82395381000000001</v>
      </c>
      <c r="DB174" s="22">
        <v>0.81093000000000004</v>
      </c>
      <c r="DC174" s="22">
        <v>0.65030041000000005</v>
      </c>
      <c r="DD174" s="23">
        <v>0.66928142999999995</v>
      </c>
      <c r="DE174" s="23">
        <v>0.58615684000000001</v>
      </c>
      <c r="DF174" s="22">
        <v>0.94282005999999996</v>
      </c>
      <c r="DG174" s="22">
        <v>0.76333013000000016</v>
      </c>
      <c r="DH174" s="23">
        <v>0.78144532000000011</v>
      </c>
      <c r="DI174" s="23">
        <v>0.74315682999999999</v>
      </c>
      <c r="DJ174" s="22">
        <v>0.50054803000000003</v>
      </c>
      <c r="DK174" s="23">
        <v>0.70289621999999996</v>
      </c>
      <c r="DL174" s="22">
        <v>3.4861655299999996</v>
      </c>
      <c r="DM174" s="22">
        <v>0.66844008999999993</v>
      </c>
      <c r="DN174" s="22">
        <v>0.75922920999999988</v>
      </c>
      <c r="DO174" s="22">
        <v>0.39385649</v>
      </c>
      <c r="DP174" s="22">
        <v>0.99862717999999995</v>
      </c>
      <c r="DQ174" s="22">
        <v>0.56925489000000007</v>
      </c>
      <c r="DR174" s="22">
        <v>0.99893167999999999</v>
      </c>
      <c r="DS174" s="22">
        <v>1.0076193500000001</v>
      </c>
      <c r="DT174" s="22">
        <v>0.75862690999999993</v>
      </c>
      <c r="DU174" s="24">
        <v>10.33360244</v>
      </c>
      <c r="DV174" s="24">
        <v>4.7062177700000003</v>
      </c>
      <c r="DW174" s="22">
        <v>0.78407732000000008</v>
      </c>
      <c r="DX174" s="22">
        <v>0.89739314999999986</v>
      </c>
      <c r="DY174" s="22">
        <v>3.57142881</v>
      </c>
      <c r="DZ174" s="22">
        <v>3.7794534300000002</v>
      </c>
      <c r="EA174" s="22">
        <v>1.5987357799999997</v>
      </c>
      <c r="EB174" s="22">
        <v>0.98701550999999998</v>
      </c>
      <c r="EC174" s="22">
        <v>1.8356258299999999</v>
      </c>
      <c r="ED174" s="22">
        <v>2.87945757</v>
      </c>
      <c r="EE174" s="22">
        <v>1.1646863200000004</v>
      </c>
      <c r="EF174" s="25">
        <v>0.80521690999999995</v>
      </c>
      <c r="EG174" s="25">
        <v>15.178863659999998</v>
      </c>
      <c r="EH174" s="25">
        <v>11.550943169999996</v>
      </c>
      <c r="EI174" s="25">
        <v>2.05443299</v>
      </c>
      <c r="EJ174" s="25">
        <v>3.0680729199999996</v>
      </c>
      <c r="EK174" s="25">
        <v>1.20590296</v>
      </c>
      <c r="EL174" s="25">
        <v>5.6280448600000001</v>
      </c>
      <c r="EM174" s="25">
        <v>3.4576534900000002</v>
      </c>
      <c r="EN174" s="25">
        <v>1.1799497300000001</v>
      </c>
      <c r="EO174" s="25">
        <v>1.0762307799999999</v>
      </c>
      <c r="EP174" s="25">
        <v>1.0614618499999999</v>
      </c>
      <c r="EQ174" s="25">
        <v>1.1107643800000002</v>
      </c>
      <c r="ER174" s="25">
        <v>0.84622706999999997</v>
      </c>
      <c r="ES174" s="25">
        <v>16.201132470000001</v>
      </c>
      <c r="ET174" s="25">
        <v>8.5060644799999974</v>
      </c>
      <c r="EU174" s="25">
        <v>6.5035059400000002</v>
      </c>
      <c r="EV174" s="25">
        <v>4.1331891799999996</v>
      </c>
      <c r="EW174" s="25">
        <v>4.4148293900000004</v>
      </c>
      <c r="EX174" s="25">
        <v>6.152785960000001</v>
      </c>
      <c r="EY174" s="25">
        <v>3.7628690699999998</v>
      </c>
      <c r="EZ174" s="25">
        <v>3.96353175</v>
      </c>
      <c r="FA174" s="25">
        <v>4.0588682600000006</v>
      </c>
      <c r="FB174" s="25">
        <v>3.6869320599999997</v>
      </c>
      <c r="FC174" s="25">
        <v>3.9754027400000003</v>
      </c>
      <c r="FD174" s="25">
        <v>3.6350572200000002</v>
      </c>
      <c r="FE174" s="25">
        <v>12.178724540000001</v>
      </c>
      <c r="FF174" s="25">
        <v>12.77852794</v>
      </c>
      <c r="FG174" s="25">
        <v>10.004417840000002</v>
      </c>
      <c r="FH174" s="25">
        <v>4.8750342300000016</v>
      </c>
      <c r="FI174" s="25">
        <v>3.9140213699999995</v>
      </c>
      <c r="FJ174" s="25">
        <v>4.7729823499999995</v>
      </c>
      <c r="FK174" s="25">
        <v>6.4950246500000004</v>
      </c>
      <c r="FL174" s="25">
        <v>6.33322992</v>
      </c>
      <c r="FM174" s="25">
        <v>5.1667679100000008</v>
      </c>
      <c r="FN174" s="25">
        <v>7.2397929999999997</v>
      </c>
      <c r="FO174" s="25">
        <v>5.9973361900000004</v>
      </c>
      <c r="FP174" s="25">
        <v>7.3137903900000003</v>
      </c>
      <c r="FQ174" s="25">
        <v>5.3289593999999996</v>
      </c>
      <c r="FR174" s="25">
        <v>5.3477479399999996</v>
      </c>
      <c r="FS174" s="25">
        <v>8.9760803399999993</v>
      </c>
      <c r="FT174" s="25">
        <v>4.29638381</v>
      </c>
      <c r="FU174" s="25"/>
      <c r="FV174" s="25"/>
      <c r="FW174" s="25"/>
      <c r="FX174" s="25"/>
      <c r="FY174" s="5"/>
      <c r="GA174" s="26"/>
      <c r="GB174" s="26"/>
      <c r="GC174" s="26"/>
      <c r="GD174" s="26"/>
    </row>
    <row r="175" spans="1:186" s="22" customFormat="1">
      <c r="A175" s="21" t="s">
        <v>354</v>
      </c>
      <c r="B175" s="22" t="s">
        <v>344</v>
      </c>
      <c r="C175" s="22" t="s">
        <v>562</v>
      </c>
      <c r="AZ175" s="22">
        <v>0.53435717999999999</v>
      </c>
      <c r="BA175" s="22">
        <v>0.2830242</v>
      </c>
      <c r="BB175" s="22">
        <v>0.21176814999999996</v>
      </c>
      <c r="BC175" s="22">
        <v>0.43510192000000003</v>
      </c>
      <c r="BD175" s="22">
        <v>0.92537742999999995</v>
      </c>
      <c r="BE175" s="22">
        <v>4.6624351200000005</v>
      </c>
      <c r="BF175" s="22">
        <v>6.5071264300000005</v>
      </c>
      <c r="BL175" s="21">
        <v>0.62816265999999998</v>
      </c>
      <c r="BM175" s="21">
        <v>0</v>
      </c>
      <c r="BN175" s="21">
        <v>0.81265699999999996</v>
      </c>
      <c r="BO175" s="21">
        <v>7.9439999999999997E-3</v>
      </c>
      <c r="BP175" s="21">
        <v>1.0053380000000001</v>
      </c>
      <c r="BQ175" s="21">
        <v>0.69366530999999998</v>
      </c>
      <c r="BR175" s="21">
        <v>1.01682228</v>
      </c>
      <c r="BS175" s="22">
        <v>0.96420799999999984</v>
      </c>
      <c r="BT175" s="22">
        <v>0.97503360000000006</v>
      </c>
      <c r="BU175" s="22">
        <v>0.58145365000000004</v>
      </c>
      <c r="BV175" s="22">
        <v>0.91095283000000005</v>
      </c>
      <c r="BW175" s="22">
        <v>0.63912431000000014</v>
      </c>
      <c r="BX175" s="22">
        <v>0.63081755999999978</v>
      </c>
      <c r="BY175" s="22">
        <v>0.74600591999999999</v>
      </c>
      <c r="BZ175" s="22">
        <v>0.6632572000000001</v>
      </c>
      <c r="CA175" s="22">
        <v>6.4099681400000001</v>
      </c>
      <c r="CB175" s="22">
        <v>0.55988221999999987</v>
      </c>
      <c r="CC175" s="22">
        <v>4.1251219999999998E-2</v>
      </c>
      <c r="CD175" s="22">
        <v>8.5749999999999997E-4</v>
      </c>
      <c r="CE175" s="22">
        <v>0</v>
      </c>
      <c r="CF175" s="22">
        <v>0</v>
      </c>
      <c r="CG175" s="22">
        <v>0</v>
      </c>
      <c r="CH175" s="22">
        <v>0</v>
      </c>
      <c r="CI175" s="22">
        <v>0</v>
      </c>
      <c r="CJ175" s="22">
        <v>3.5252556123500001</v>
      </c>
      <c r="CK175" s="22">
        <v>3.4881129823999997</v>
      </c>
      <c r="CL175" s="22">
        <v>2.6067500172800009</v>
      </c>
      <c r="CM175" s="22">
        <v>2.4224415431000001</v>
      </c>
      <c r="CN175" s="22">
        <v>1.4688494123000004</v>
      </c>
      <c r="CO175" s="22">
        <v>4.5633190499999996</v>
      </c>
      <c r="CP175" s="22">
        <v>3.8353836348000003</v>
      </c>
      <c r="CQ175" s="22">
        <v>1.7131061600000004</v>
      </c>
      <c r="CR175" s="22">
        <v>5.7892570640999992</v>
      </c>
      <c r="CS175" s="22">
        <v>0.1371675366</v>
      </c>
      <c r="CT175" s="22">
        <v>2.9671819390399987</v>
      </c>
      <c r="CU175" s="22">
        <v>3.42948056</v>
      </c>
      <c r="CV175" s="22">
        <v>1.0552210116</v>
      </c>
      <c r="CW175" s="22">
        <v>11.3348969116</v>
      </c>
      <c r="CX175" s="22">
        <v>8.5086646199999993</v>
      </c>
      <c r="CY175" s="22">
        <v>8.8752000000000004E-4</v>
      </c>
      <c r="CZ175" s="22">
        <v>5.5691879999999999E-2</v>
      </c>
      <c r="DA175" s="22">
        <v>2.7655413862799998</v>
      </c>
      <c r="DB175" s="22">
        <v>0</v>
      </c>
      <c r="DC175" s="22">
        <v>0.84632649879999999</v>
      </c>
      <c r="DD175" s="23">
        <v>1.5737071199999999</v>
      </c>
      <c r="DE175" s="23">
        <v>14.244204045019998</v>
      </c>
      <c r="DF175" s="22">
        <v>4.7540099725999996</v>
      </c>
      <c r="DG175" s="22">
        <v>1.8178009654</v>
      </c>
      <c r="DH175" s="23">
        <v>3.5785499999999998E-2</v>
      </c>
      <c r="DI175" s="23">
        <v>1.7549757548000002</v>
      </c>
      <c r="DJ175" s="22">
        <v>3.7653472134000001</v>
      </c>
      <c r="DK175" s="23">
        <v>2.6013394064400002</v>
      </c>
      <c r="DL175" s="22">
        <v>1.6986600000000001E-2</v>
      </c>
      <c r="DM175" s="22">
        <v>3.426158085</v>
      </c>
      <c r="DN175" s="22">
        <v>1.9463455499999998</v>
      </c>
      <c r="DO175" s="22">
        <v>9.9563189999999996E-2</v>
      </c>
      <c r="DP175" s="22">
        <v>1.4848654899999998</v>
      </c>
      <c r="DQ175" s="22">
        <v>3.1390191799999996</v>
      </c>
      <c r="DR175" s="22">
        <v>4.985253880000001</v>
      </c>
      <c r="DS175" s="22">
        <v>3.9058434100000001</v>
      </c>
      <c r="DT175" s="22">
        <v>9.2267893499999989</v>
      </c>
      <c r="DU175" s="24">
        <v>4.2840170000000004E-2</v>
      </c>
      <c r="DV175" s="24">
        <v>4.7005723899999987</v>
      </c>
      <c r="DW175" s="22">
        <v>5.9138675800000007</v>
      </c>
      <c r="DX175" s="22">
        <v>5.7981045</v>
      </c>
      <c r="DY175" s="22">
        <v>8.4373522107499994</v>
      </c>
      <c r="DZ175" s="22">
        <v>7.423660787500002</v>
      </c>
      <c r="EA175" s="22">
        <v>11.696707155000002</v>
      </c>
      <c r="EB175" s="22">
        <v>14.290581600000001</v>
      </c>
      <c r="EC175" s="22">
        <v>15.04414796</v>
      </c>
      <c r="ED175" s="22">
        <v>18.789823779999995</v>
      </c>
      <c r="EE175" s="22">
        <v>10.514944725000001</v>
      </c>
      <c r="EF175" s="25">
        <v>25.269731850000014</v>
      </c>
      <c r="EG175" s="25">
        <v>13.016857375000003</v>
      </c>
      <c r="EH175" s="25">
        <v>18.865352744999988</v>
      </c>
      <c r="EI175" s="25">
        <v>23.264463948100005</v>
      </c>
      <c r="EJ175" s="25">
        <v>15.945115390000003</v>
      </c>
      <c r="EK175" s="25">
        <v>16.446137555000011</v>
      </c>
      <c r="EL175" s="25">
        <v>16.448676835000004</v>
      </c>
      <c r="EM175" s="25">
        <v>17.90442658000001</v>
      </c>
      <c r="EN175" s="25">
        <v>14.986023019999998</v>
      </c>
      <c r="EO175" s="25">
        <v>21.527573770000014</v>
      </c>
      <c r="EP175" s="25">
        <v>20.513280710000011</v>
      </c>
      <c r="EQ175" s="25">
        <v>15.744290269999999</v>
      </c>
      <c r="ER175" s="25">
        <v>14.419026770000002</v>
      </c>
      <c r="ES175" s="25">
        <v>14.085883999999998</v>
      </c>
      <c r="ET175" s="25">
        <v>15.345200569999999</v>
      </c>
      <c r="EU175" s="25">
        <v>19.770632750000011</v>
      </c>
      <c r="EV175" s="25">
        <v>17.444138840000001</v>
      </c>
      <c r="EW175" s="25">
        <v>32.59590919</v>
      </c>
      <c r="EX175" s="25">
        <v>16.873135479999998</v>
      </c>
      <c r="EY175" s="25">
        <v>25.362495019999997</v>
      </c>
      <c r="EZ175" s="25">
        <v>27.127733929999998</v>
      </c>
      <c r="FA175" s="25">
        <v>15.475469500000006</v>
      </c>
      <c r="FB175" s="25">
        <v>22.54700995</v>
      </c>
      <c r="FC175" s="25">
        <v>25.990606510000003</v>
      </c>
      <c r="FD175" s="25">
        <v>27.085695399999999</v>
      </c>
      <c r="FE175" s="25">
        <v>29.453445740000006</v>
      </c>
      <c r="FF175" s="25">
        <v>29.628291619999999</v>
      </c>
      <c r="FG175" s="25">
        <v>27.517286289999998</v>
      </c>
      <c r="FH175" s="25">
        <v>29.701351230000004</v>
      </c>
      <c r="FI175" s="25">
        <v>26.531034009999996</v>
      </c>
      <c r="FJ175" s="25">
        <v>88.697427599999997</v>
      </c>
      <c r="FK175" s="25">
        <v>26.508995500000001</v>
      </c>
      <c r="FL175" s="25">
        <v>6.5279089999999998E-2</v>
      </c>
      <c r="FM175" s="25">
        <v>56.672160520000013</v>
      </c>
      <c r="FN175" s="25">
        <v>2.2021599999999999E-2</v>
      </c>
      <c r="FO175" s="25">
        <v>30.67594442</v>
      </c>
      <c r="FP175" s="25">
        <v>28.287024879999997</v>
      </c>
      <c r="FQ175" s="25">
        <v>32.205401430000002</v>
      </c>
      <c r="FR175" s="25">
        <v>28.408642330000003</v>
      </c>
      <c r="FS175" s="25">
        <v>28.060512630000002</v>
      </c>
      <c r="FT175" s="25">
        <v>25.787037049999999</v>
      </c>
      <c r="FU175" s="25"/>
      <c r="FV175" s="25"/>
      <c r="FW175" s="25"/>
      <c r="FX175" s="25"/>
      <c r="FY175" s="5"/>
      <c r="GA175" s="26"/>
      <c r="GB175" s="26"/>
      <c r="GC175" s="26"/>
      <c r="GD175" s="26"/>
    </row>
    <row r="176" spans="1:186" s="22" customFormat="1">
      <c r="A176" s="21" t="s">
        <v>355</v>
      </c>
      <c r="B176" s="22" t="s">
        <v>345</v>
      </c>
      <c r="C176" s="22" t="s">
        <v>563</v>
      </c>
      <c r="AZ176" s="22">
        <v>11.001544620000001</v>
      </c>
      <c r="BA176" s="22">
        <v>7.0165590399999997</v>
      </c>
      <c r="BB176" s="22">
        <v>2.0026710400000001</v>
      </c>
      <c r="BD176" s="22">
        <v>6.0109591500000006</v>
      </c>
      <c r="BE176" s="22">
        <v>6.3254860900000001</v>
      </c>
      <c r="BF176" s="22">
        <v>13.09708275</v>
      </c>
      <c r="BG176" s="22">
        <v>7.06785905</v>
      </c>
      <c r="BH176" s="22">
        <v>3.0027192700000001</v>
      </c>
      <c r="BI176" s="22">
        <v>5.2831400000000004E-3</v>
      </c>
      <c r="BJ176" s="22">
        <v>10.01830537</v>
      </c>
      <c r="BK176" s="22">
        <v>7.00621312</v>
      </c>
      <c r="BL176" s="21">
        <v>4.000718</v>
      </c>
      <c r="BM176" s="21">
        <v>3.00290525</v>
      </c>
      <c r="BN176" s="21">
        <v>6</v>
      </c>
      <c r="BO176" s="21">
        <v>5.0236200000000002</v>
      </c>
      <c r="BP176" s="21">
        <v>8.0064779999999995</v>
      </c>
      <c r="BQ176" s="21">
        <v>9.0037859999999998</v>
      </c>
      <c r="BR176" s="21">
        <v>5.0024557700000001</v>
      </c>
      <c r="BS176" s="22">
        <v>6.2004999999999998E-2</v>
      </c>
      <c r="BT176" s="22">
        <v>4</v>
      </c>
      <c r="BU176" s="22">
        <v>4</v>
      </c>
      <c r="BV176" s="22">
        <v>3.0148959999999998</v>
      </c>
      <c r="BW176" s="22">
        <v>6</v>
      </c>
      <c r="BX176" s="22">
        <v>4</v>
      </c>
      <c r="BY176" s="22">
        <v>4.0095102699999998</v>
      </c>
      <c r="BZ176" s="22">
        <v>4.0636327400000001</v>
      </c>
      <c r="CA176" s="22">
        <v>7.0043884599999995</v>
      </c>
      <c r="CB176" s="22">
        <v>9.0020471799999999</v>
      </c>
      <c r="CC176" s="22">
        <v>6.0037975000000001</v>
      </c>
      <c r="CD176" s="22">
        <v>9.0050029800000004</v>
      </c>
      <c r="CE176" s="22">
        <v>4.0022200000000003</v>
      </c>
      <c r="CF176" s="22">
        <v>4</v>
      </c>
      <c r="CG176" s="22">
        <v>0</v>
      </c>
      <c r="CH176" s="22">
        <v>0</v>
      </c>
      <c r="CI176" s="22">
        <v>0</v>
      </c>
      <c r="CJ176" s="22">
        <v>9.0042849</v>
      </c>
      <c r="CK176" s="22">
        <v>9.0042849</v>
      </c>
      <c r="CL176" s="22">
        <v>0</v>
      </c>
      <c r="CM176" s="22">
        <v>4.0015584999999998</v>
      </c>
      <c r="CN176" s="22">
        <v>9</v>
      </c>
      <c r="CO176" s="22">
        <v>5</v>
      </c>
      <c r="CP176" s="22">
        <v>7</v>
      </c>
      <c r="CQ176" s="22">
        <v>4.0026719999999996</v>
      </c>
      <c r="CR176" s="22">
        <v>4.0016105</v>
      </c>
      <c r="CS176" s="22">
        <v>9</v>
      </c>
      <c r="CT176" s="22">
        <v>5</v>
      </c>
      <c r="CU176" s="22">
        <v>5</v>
      </c>
      <c r="CV176" s="54">
        <v>7</v>
      </c>
      <c r="CW176" s="54">
        <v>5</v>
      </c>
      <c r="CX176" s="54">
        <v>4</v>
      </c>
      <c r="CY176" s="54">
        <v>9</v>
      </c>
      <c r="CZ176" s="54">
        <v>4.0005585000000004</v>
      </c>
      <c r="DA176" s="54">
        <v>0</v>
      </c>
      <c r="DB176" s="54">
        <v>7</v>
      </c>
      <c r="DC176" s="54">
        <v>8</v>
      </c>
      <c r="DD176" s="23">
        <v>0</v>
      </c>
      <c r="DE176" s="23">
        <v>10</v>
      </c>
      <c r="DF176" s="22">
        <v>8</v>
      </c>
      <c r="DG176" s="22">
        <v>18</v>
      </c>
      <c r="DH176" s="23">
        <v>12.426694780000002</v>
      </c>
      <c r="DI176" s="23">
        <v>8.2962183399999994</v>
      </c>
      <c r="DJ176" s="22">
        <v>9.1256801000000003</v>
      </c>
      <c r="DK176" s="23">
        <v>14.22947576</v>
      </c>
      <c r="DL176" s="22">
        <v>17.470990839999999</v>
      </c>
      <c r="DM176" s="22">
        <v>10.750438130000001</v>
      </c>
      <c r="DN176" s="22">
        <v>5.2721558600000007</v>
      </c>
      <c r="DO176" s="22">
        <v>16.603772859999999</v>
      </c>
      <c r="DP176" s="22">
        <v>11.39543737</v>
      </c>
      <c r="DQ176" s="22">
        <v>17.686222230000002</v>
      </c>
      <c r="DR176" s="22">
        <v>15.455980670000001</v>
      </c>
      <c r="DS176" s="22">
        <v>0</v>
      </c>
      <c r="DT176" s="22">
        <v>21.680983170000001</v>
      </c>
      <c r="DU176" s="24">
        <v>12.617705709999999</v>
      </c>
      <c r="DV176" s="24">
        <v>15.313233289999999</v>
      </c>
      <c r="DW176" s="22">
        <v>16.477958869999998</v>
      </c>
      <c r="DX176" s="22">
        <v>20.56631264</v>
      </c>
      <c r="DY176" s="22">
        <v>0</v>
      </c>
      <c r="DZ176" s="22">
        <v>0</v>
      </c>
      <c r="EA176" s="22">
        <v>0</v>
      </c>
      <c r="EB176" s="22">
        <v>0</v>
      </c>
      <c r="EC176" s="22">
        <v>0</v>
      </c>
      <c r="ED176" s="22">
        <v>0</v>
      </c>
      <c r="EE176" s="22">
        <v>0</v>
      </c>
      <c r="EF176" s="25">
        <v>0</v>
      </c>
      <c r="EG176" s="25">
        <v>0</v>
      </c>
      <c r="EH176" s="25">
        <v>0</v>
      </c>
      <c r="EI176" s="25">
        <v>0</v>
      </c>
      <c r="EJ176" s="25">
        <v>0</v>
      </c>
      <c r="EK176" s="25">
        <v>0</v>
      </c>
      <c r="EL176" s="25">
        <v>0</v>
      </c>
      <c r="EM176" s="25">
        <v>0</v>
      </c>
      <c r="EN176" s="25">
        <v>40</v>
      </c>
      <c r="EO176" s="25">
        <v>103.41861399</v>
      </c>
      <c r="EP176" s="25">
        <v>0</v>
      </c>
      <c r="EQ176" s="25">
        <v>71.013637160000002</v>
      </c>
      <c r="ER176" s="25">
        <v>30.792446460000001</v>
      </c>
      <c r="ES176" s="25">
        <v>11.73538911</v>
      </c>
      <c r="ET176" s="25">
        <v>38.818159109999996</v>
      </c>
      <c r="EU176" s="25">
        <v>0</v>
      </c>
      <c r="EV176" s="25">
        <v>0</v>
      </c>
      <c r="EW176" s="25">
        <v>0</v>
      </c>
      <c r="EX176" s="25">
        <v>84.359100460000008</v>
      </c>
      <c r="EY176" s="25">
        <v>0</v>
      </c>
      <c r="EZ176" s="25">
        <v>20.574897670000002</v>
      </c>
      <c r="FA176" s="25">
        <v>45.88140885</v>
      </c>
      <c r="FB176" s="25">
        <v>0</v>
      </c>
      <c r="FC176" s="25">
        <v>49.605953560000003</v>
      </c>
      <c r="FD176" s="25">
        <v>0</v>
      </c>
      <c r="FE176" s="25">
        <v>0</v>
      </c>
      <c r="FF176" s="25">
        <v>0</v>
      </c>
      <c r="FG176" s="25">
        <v>25.253601070000002</v>
      </c>
      <c r="FH176" s="25">
        <v>0</v>
      </c>
      <c r="FI176" s="25">
        <v>0</v>
      </c>
      <c r="FJ176" s="25">
        <v>112.98012978</v>
      </c>
      <c r="FK176" s="25">
        <v>0</v>
      </c>
      <c r="FL176" s="25">
        <v>0</v>
      </c>
      <c r="FM176" s="25">
        <v>0</v>
      </c>
      <c r="FN176" s="25">
        <v>0</v>
      </c>
      <c r="FO176" s="25">
        <v>0</v>
      </c>
      <c r="FP176" s="25">
        <v>0</v>
      </c>
      <c r="FQ176" s="25">
        <v>0</v>
      </c>
      <c r="FR176" s="25">
        <v>0</v>
      </c>
      <c r="FS176" s="25">
        <v>0</v>
      </c>
      <c r="FT176" s="25">
        <v>168.84402396999999</v>
      </c>
      <c r="FU176" s="25"/>
      <c r="FV176" s="25"/>
      <c r="FW176" s="25"/>
      <c r="FX176" s="25"/>
      <c r="FY176" s="5"/>
      <c r="GA176" s="26"/>
      <c r="GB176" s="26"/>
      <c r="GC176" s="26"/>
      <c r="GD176" s="26"/>
    </row>
    <row r="177" spans="1:186" s="22" customFormat="1">
      <c r="A177" s="21" t="s">
        <v>356</v>
      </c>
      <c r="B177" s="22" t="s">
        <v>346</v>
      </c>
      <c r="C177" s="22" t="s">
        <v>564</v>
      </c>
      <c r="D177" s="22">
        <v>9.2640462600005691</v>
      </c>
      <c r="E177" s="22">
        <v>0</v>
      </c>
      <c r="F177" s="22">
        <v>44.140899760000011</v>
      </c>
      <c r="G177" s="22">
        <v>41.791548940000268</v>
      </c>
      <c r="H177" s="22">
        <v>6.9900327900008818</v>
      </c>
      <c r="I177" s="22">
        <v>16.063790999999519</v>
      </c>
      <c r="J177" s="22">
        <v>40.988604499999205</v>
      </c>
      <c r="K177" s="22">
        <v>22.705801000000456</v>
      </c>
      <c r="L177" s="22">
        <v>198.19307699999976</v>
      </c>
      <c r="M177" s="22">
        <v>58.781189000000019</v>
      </c>
      <c r="N177" s="22">
        <v>55.274609999999953</v>
      </c>
      <c r="O177" s="22">
        <v>8.8033989999997555</v>
      </c>
      <c r="P177" s="22">
        <v>19.245925999999699</v>
      </c>
      <c r="Q177" s="22">
        <v>47.45608199999991</v>
      </c>
      <c r="R177" s="22">
        <v>66.424423500000088</v>
      </c>
      <c r="S177" s="22">
        <v>0.15408999999958928</v>
      </c>
      <c r="T177" s="22">
        <v>4.178054000000488</v>
      </c>
      <c r="U177" s="22">
        <v>51.133694999999548</v>
      </c>
      <c r="V177" s="22">
        <v>13.084537999999945</v>
      </c>
      <c r="W177" s="22">
        <v>34.338539000000068</v>
      </c>
      <c r="X177" s="22">
        <v>42.830603000000231</v>
      </c>
      <c r="Y177" s="22">
        <v>18.833495000001182</v>
      </c>
      <c r="Z177" s="22">
        <v>21.33898700000039</v>
      </c>
      <c r="AA177" s="22">
        <v>107.44876199999945</v>
      </c>
      <c r="AB177" s="22">
        <v>29.023871430000096</v>
      </c>
      <c r="AC177" s="22">
        <v>29.590043359996429</v>
      </c>
      <c r="AD177" s="22">
        <v>7.0041646399999848</v>
      </c>
      <c r="AE177" s="22">
        <v>6.3515823599996093</v>
      </c>
      <c r="AF177" s="22">
        <v>59.294065199998855</v>
      </c>
      <c r="AG177" s="22">
        <v>0.73738798999999844</v>
      </c>
      <c r="AH177" s="22">
        <v>31.543927419280493</v>
      </c>
      <c r="AI177" s="22">
        <v>49.421291330000351</v>
      </c>
      <c r="AJ177" s="22">
        <v>14.703744199999548</v>
      </c>
      <c r="AK177" s="22">
        <v>42.499523600000465</v>
      </c>
      <c r="AL177" s="22">
        <v>18.691226380000359</v>
      </c>
      <c r="AM177" s="22">
        <v>25.547882279999477</v>
      </c>
      <c r="AN177" s="22">
        <v>33.991763209999952</v>
      </c>
      <c r="AO177" s="22">
        <v>21.306223180000465</v>
      </c>
      <c r="AP177" s="22">
        <v>19.780761000000322</v>
      </c>
      <c r="AQ177" s="22">
        <v>28.08268773000129</v>
      </c>
      <c r="AR177" s="22">
        <v>46.456446000000291</v>
      </c>
      <c r="AS177" s="22">
        <v>21.681005000000223</v>
      </c>
      <c r="AT177" s="22">
        <v>35.680414000000063</v>
      </c>
      <c r="AU177" s="22">
        <v>23.490187179999367</v>
      </c>
      <c r="AV177" s="22">
        <v>28.381539680000138</v>
      </c>
      <c r="AW177" s="22">
        <v>83.558708449999301</v>
      </c>
      <c r="AX177" s="22">
        <v>64.845817289999772</v>
      </c>
      <c r="AY177" s="22">
        <v>35.831212999999657</v>
      </c>
      <c r="AZ177" s="22">
        <v>14.741484150000144</v>
      </c>
      <c r="BA177" s="22">
        <v>33.500890210000009</v>
      </c>
      <c r="BB177" s="22">
        <v>20.712405810000035</v>
      </c>
      <c r="BC177" s="22">
        <v>18.566904999999903</v>
      </c>
      <c r="BD177" s="22">
        <v>28.372894257879977</v>
      </c>
      <c r="BE177" s="22">
        <v>8.4806518299998785</v>
      </c>
      <c r="BF177" s="22">
        <v>87.483186061189926</v>
      </c>
      <c r="BG177" s="22">
        <v>23.916810711720071</v>
      </c>
      <c r="BH177" s="22">
        <v>22.074109951779931</v>
      </c>
      <c r="BI177" s="22">
        <v>21.202986289250067</v>
      </c>
      <c r="BJ177" s="22">
        <v>56.411405595049956</v>
      </c>
      <c r="BK177" s="22">
        <v>3.3284192256400047</v>
      </c>
      <c r="BL177" s="21">
        <v>33.564712051229975</v>
      </c>
      <c r="BM177" s="21">
        <v>20.186712390000061</v>
      </c>
      <c r="BN177" s="21">
        <v>22.229315391509957</v>
      </c>
      <c r="BO177" s="21">
        <v>27.642040365839939</v>
      </c>
      <c r="BP177" s="21">
        <v>32.591070680700028</v>
      </c>
      <c r="BQ177" s="21">
        <v>32.375216944999906</v>
      </c>
      <c r="BR177" s="21">
        <v>28.140156775420113</v>
      </c>
      <c r="BS177" s="22">
        <v>34.96786346672009</v>
      </c>
      <c r="BT177" s="22">
        <v>44.479266432720024</v>
      </c>
      <c r="BU177" s="22">
        <v>55.074322009799928</v>
      </c>
      <c r="BV177" s="22">
        <v>64.823808179999972</v>
      </c>
      <c r="BW177" s="22">
        <v>108.37695133968002</v>
      </c>
      <c r="BX177" s="22">
        <v>27.873739628859969</v>
      </c>
      <c r="BY177" s="22">
        <v>44.015673565760096</v>
      </c>
      <c r="BZ177" s="22">
        <v>25.588040996739942</v>
      </c>
      <c r="CA177" s="22">
        <v>60.349665078680005</v>
      </c>
      <c r="CB177" s="22">
        <v>27.449788063939941</v>
      </c>
      <c r="CC177" s="22">
        <v>30.477227994680192</v>
      </c>
      <c r="CD177" s="22">
        <v>69.360869100128113</v>
      </c>
      <c r="CE177" s="22">
        <v>16.102440837999936</v>
      </c>
      <c r="CF177" s="22">
        <v>19.826934181239885</v>
      </c>
      <c r="CG177" s="22">
        <v>73.005051422599962</v>
      </c>
      <c r="CH177" s="22">
        <v>38.417768293999984</v>
      </c>
      <c r="CI177" s="22">
        <v>48.198604131680064</v>
      </c>
      <c r="CJ177" s="22">
        <v>12.678626126799957</v>
      </c>
      <c r="CK177" s="22">
        <v>69.532459561080032</v>
      </c>
      <c r="CL177" s="22">
        <v>19.999651654439937</v>
      </c>
      <c r="CM177" s="22">
        <v>40.377532784799989</v>
      </c>
      <c r="CN177" s="22">
        <v>8.9990567516000013</v>
      </c>
      <c r="CO177" s="22">
        <v>14.324202897760006</v>
      </c>
      <c r="CP177" s="22">
        <v>61.862262294109996</v>
      </c>
      <c r="CQ177" s="22">
        <v>67.739565032840062</v>
      </c>
      <c r="CR177" s="22">
        <v>21.063806563600018</v>
      </c>
      <c r="CS177" s="22">
        <v>34.100110457359968</v>
      </c>
      <c r="CT177" s="22">
        <v>42.869844758039918</v>
      </c>
      <c r="CU177" s="22">
        <v>98.299224580699999</v>
      </c>
      <c r="CV177" s="22">
        <v>46.57702445916</v>
      </c>
      <c r="CW177" s="22">
        <v>71.562441031560041</v>
      </c>
      <c r="CX177" s="22">
        <v>17.835419160000008</v>
      </c>
      <c r="CY177" s="22">
        <v>33.51710555999999</v>
      </c>
      <c r="CZ177" s="22">
        <v>97.379506713500064</v>
      </c>
      <c r="DA177" s="22">
        <v>92.686992744120019</v>
      </c>
      <c r="DB177" s="22">
        <v>1.6208782330799865</v>
      </c>
      <c r="DC177" s="22">
        <v>26.490373017019976</v>
      </c>
      <c r="DD177" s="23">
        <v>24.231901470400008</v>
      </c>
      <c r="DE177" s="23">
        <v>111.34464254948018</v>
      </c>
      <c r="DF177" s="22">
        <v>68.437879918980002</v>
      </c>
      <c r="DG177" s="22">
        <v>132.26271690000002</v>
      </c>
      <c r="DH177" s="23">
        <v>40.062855299360024</v>
      </c>
      <c r="DI177" s="23">
        <v>147.24991653640001</v>
      </c>
      <c r="DJ177" s="22">
        <v>227.87930894266015</v>
      </c>
      <c r="DK177" s="23">
        <v>150.21562842806003</v>
      </c>
      <c r="DL177" s="22">
        <v>161.79543025577993</v>
      </c>
      <c r="DM177" s="22">
        <v>182.40357587387132</v>
      </c>
      <c r="DN177" s="22">
        <v>155.4918951462389</v>
      </c>
      <c r="DO177" s="22">
        <v>150.51967892278736</v>
      </c>
      <c r="DP177" s="22">
        <v>228.04882591683244</v>
      </c>
      <c r="DQ177" s="22">
        <v>104.27601662917203</v>
      </c>
      <c r="DR177" s="22">
        <v>228.22948425471716</v>
      </c>
      <c r="DS177" s="22">
        <v>143.92014267881234</v>
      </c>
      <c r="DT177" s="22">
        <v>106.39245510251163</v>
      </c>
      <c r="DU177" s="24">
        <v>251.52328912361429</v>
      </c>
      <c r="DV177" s="24">
        <v>214.45850664319349</v>
      </c>
      <c r="DW177" s="22">
        <v>173.77229962856279</v>
      </c>
      <c r="DX177" s="22">
        <v>599.02176566777018</v>
      </c>
      <c r="DY177" s="22">
        <v>172.25552336873218</v>
      </c>
      <c r="DZ177" s="22">
        <v>319.81833723635026</v>
      </c>
      <c r="EA177" s="22">
        <v>578.18655767906762</v>
      </c>
      <c r="EB177" s="22">
        <v>510.61400971228483</v>
      </c>
      <c r="EC177" s="22">
        <v>413.39096465906664</v>
      </c>
      <c r="ED177" s="22">
        <v>681.20458317314024</v>
      </c>
      <c r="EE177" s="22">
        <v>-89.048322810172039</v>
      </c>
      <c r="EF177" s="25">
        <v>602.5901661183359</v>
      </c>
      <c r="EG177" s="25">
        <v>474.79118034523486</v>
      </c>
      <c r="EH177" s="25">
        <v>686.81042867333849</v>
      </c>
      <c r="EI177" s="25">
        <v>501.14776337593071</v>
      </c>
      <c r="EJ177" s="25">
        <v>606.77238106240452</v>
      </c>
      <c r="EK177" s="25">
        <v>639.37051869368838</v>
      </c>
      <c r="EL177" s="25">
        <v>540.07054888187099</v>
      </c>
      <c r="EM177" s="25">
        <v>328.43921220083723</v>
      </c>
      <c r="EN177" s="25">
        <v>463.60096214084558</v>
      </c>
      <c r="EO177" s="25">
        <v>460.56852650790955</v>
      </c>
      <c r="EP177" s="25">
        <v>531.82683102921874</v>
      </c>
      <c r="EQ177" s="25">
        <v>762.25195566238256</v>
      </c>
      <c r="ER177" s="25">
        <v>249.41063242413304</v>
      </c>
      <c r="ES177" s="25">
        <v>1037.0742812098576</v>
      </c>
      <c r="ET177" s="25">
        <v>428.46442044822578</v>
      </c>
      <c r="EU177" s="25">
        <v>243.27196182233945</v>
      </c>
      <c r="EV177" s="25">
        <v>253.19226626283003</v>
      </c>
      <c r="EW177" s="25">
        <v>209.30527068671404</v>
      </c>
      <c r="EX177" s="25">
        <v>137.30616981629498</v>
      </c>
      <c r="EY177" s="25">
        <v>90.97311497381277</v>
      </c>
      <c r="EZ177" s="25">
        <v>1500.3598623768564</v>
      </c>
      <c r="FA177" s="25">
        <v>131.38672141345288</v>
      </c>
      <c r="FB177" s="25">
        <v>444.42836897253278</v>
      </c>
      <c r="FC177" s="25">
        <v>356.96876411813054</v>
      </c>
      <c r="FD177" s="25">
        <v>48.691071993136291</v>
      </c>
      <c r="FE177" s="25">
        <v>541.77382177085258</v>
      </c>
      <c r="FF177" s="25">
        <v>934.93607236510775</v>
      </c>
      <c r="FG177" s="25">
        <v>572.85111192704119</v>
      </c>
      <c r="FH177" s="25">
        <v>492.66253133582444</v>
      </c>
      <c r="FI177" s="25">
        <v>718.04162820079091</v>
      </c>
      <c r="FJ177" s="25">
        <v>165.71448805424271</v>
      </c>
      <c r="FK177" s="25">
        <v>134.25610015017295</v>
      </c>
      <c r="FL177" s="25">
        <v>155.94588191882892</v>
      </c>
      <c r="FM177" s="25">
        <v>1302.0844576546876</v>
      </c>
      <c r="FN177" s="25">
        <v>166.09198661741766</v>
      </c>
      <c r="FO177" s="25">
        <v>887.52668716697485</v>
      </c>
      <c r="FP177" s="25">
        <v>1165.7160393429058</v>
      </c>
      <c r="FQ177" s="25">
        <v>1831.6947065836339</v>
      </c>
      <c r="FR177" s="25">
        <v>697.47816304599451</v>
      </c>
      <c r="FS177" s="25">
        <v>826.61640792499293</v>
      </c>
      <c r="FT177" s="25">
        <v>818.2459024438723</v>
      </c>
      <c r="FU177" s="25"/>
      <c r="FV177" s="25"/>
      <c r="FW177" s="25"/>
      <c r="FX177" s="25"/>
      <c r="FY177" s="5"/>
      <c r="GA177" s="26"/>
      <c r="GB177" s="26"/>
      <c r="GC177" s="26"/>
      <c r="GD177" s="26"/>
    </row>
    <row r="178" spans="1:186" s="22" customFormat="1">
      <c r="A178" s="21" t="s">
        <v>357</v>
      </c>
      <c r="B178" s="22" t="s">
        <v>162</v>
      </c>
      <c r="C178" s="22" t="s">
        <v>684</v>
      </c>
      <c r="D178" s="22">
        <v>89.084585000000018</v>
      </c>
      <c r="E178" s="22">
        <v>100.50491699999999</v>
      </c>
      <c r="F178" s="22">
        <v>90.579871000000011</v>
      </c>
      <c r="G178" s="22">
        <v>89.789154480000022</v>
      </c>
      <c r="H178" s="22">
        <v>89.511218920000005</v>
      </c>
      <c r="I178" s="22">
        <v>87.989221000000001</v>
      </c>
      <c r="J178" s="22">
        <v>152.10551999999998</v>
      </c>
      <c r="K178" s="22">
        <v>91.926153000000014</v>
      </c>
      <c r="L178" s="22">
        <v>90.118026000000015</v>
      </c>
      <c r="M178" s="22">
        <v>87.493228000000016</v>
      </c>
      <c r="N178" s="22">
        <v>104.47794399999999</v>
      </c>
      <c r="O178" s="22">
        <v>122.56808000000002</v>
      </c>
      <c r="P178" s="22">
        <v>116.205411</v>
      </c>
      <c r="Q178" s="22">
        <v>124.01905599999999</v>
      </c>
      <c r="R178" s="22">
        <v>124.973012</v>
      </c>
      <c r="S178" s="22">
        <v>122.16604000000004</v>
      </c>
      <c r="T178" s="22">
        <v>116.92677699999999</v>
      </c>
      <c r="U178" s="22">
        <v>106.671813</v>
      </c>
      <c r="V178" s="22">
        <v>171.55045199999998</v>
      </c>
      <c r="W178" s="22">
        <v>105.00369600000001</v>
      </c>
      <c r="X178" s="22">
        <v>115.334366</v>
      </c>
      <c r="Y178" s="22">
        <v>105.09975799999998</v>
      </c>
      <c r="Z178" s="22">
        <v>105.5409348</v>
      </c>
      <c r="AA178" s="22">
        <v>112.15266500000001</v>
      </c>
      <c r="AB178" s="22">
        <v>104.51955000000001</v>
      </c>
      <c r="AC178" s="22">
        <v>109.69976319000004</v>
      </c>
      <c r="AD178" s="22">
        <v>108.70374829999999</v>
      </c>
      <c r="AE178" s="22">
        <v>107.12922275999998</v>
      </c>
      <c r="AF178" s="22">
        <v>107.17042114</v>
      </c>
      <c r="AG178" s="22">
        <v>106.90619699999999</v>
      </c>
      <c r="AH178" s="22">
        <v>175.62240700000004</v>
      </c>
      <c r="AI178" s="22">
        <v>108.39375899999997</v>
      </c>
      <c r="AJ178" s="22">
        <v>112.56084700000001</v>
      </c>
      <c r="AK178" s="22">
        <v>107.81070599999998</v>
      </c>
      <c r="AL178" s="22">
        <v>107.36500899999999</v>
      </c>
      <c r="AM178" s="22">
        <v>117.45675700000004</v>
      </c>
      <c r="AN178" s="22">
        <v>110.47417745</v>
      </c>
      <c r="AO178" s="22">
        <v>118.33514203</v>
      </c>
      <c r="AP178" s="22">
        <v>118.75931800000001</v>
      </c>
      <c r="AQ178" s="22">
        <v>122.88361122000001</v>
      </c>
      <c r="AR178" s="22">
        <v>124.69431500000002</v>
      </c>
      <c r="AS178" s="22">
        <v>129.335015</v>
      </c>
      <c r="AT178" s="22">
        <v>198.22131899999999</v>
      </c>
      <c r="AU178" s="22">
        <v>123.45629399999999</v>
      </c>
      <c r="AV178" s="22">
        <v>122.63485558999999</v>
      </c>
      <c r="AW178" s="22">
        <v>119.60285013000002</v>
      </c>
      <c r="AX178" s="22">
        <v>116.58519452999998</v>
      </c>
      <c r="AY178" s="22">
        <v>127.86088500000002</v>
      </c>
      <c r="AZ178" s="22">
        <v>122.36272294</v>
      </c>
      <c r="BA178" s="22">
        <v>122.93036267000001</v>
      </c>
      <c r="BB178" s="22">
        <v>124.250467</v>
      </c>
      <c r="BC178" s="22">
        <v>121.68111322400001</v>
      </c>
      <c r="BD178" s="22">
        <v>123.79678035999999</v>
      </c>
      <c r="BE178" s="22">
        <v>129.82248727999996</v>
      </c>
      <c r="BF178" s="22">
        <v>205.26114291000002</v>
      </c>
      <c r="BG178" s="22">
        <v>127.24425242000002</v>
      </c>
      <c r="BH178" s="22">
        <v>127.17570214999998</v>
      </c>
      <c r="BI178" s="22">
        <v>124.00312244999999</v>
      </c>
      <c r="BJ178" s="22">
        <v>134.51920455000004</v>
      </c>
      <c r="BK178" s="22">
        <v>139.138013</v>
      </c>
      <c r="BL178" s="21">
        <v>132.16887954000001</v>
      </c>
      <c r="BM178" s="21">
        <v>140.00665699999999</v>
      </c>
      <c r="BN178" s="21">
        <v>132.253974</v>
      </c>
      <c r="BO178" s="21">
        <v>134.87328500000007</v>
      </c>
      <c r="BP178" s="21">
        <v>167.733767</v>
      </c>
      <c r="BQ178" s="21">
        <v>157.59869999999995</v>
      </c>
      <c r="BR178" s="21">
        <v>236.83761000000001</v>
      </c>
      <c r="BS178" s="22">
        <v>165.94790700000001</v>
      </c>
      <c r="BT178" s="22">
        <v>169.901928</v>
      </c>
      <c r="BU178" s="22">
        <v>158.76819380000001</v>
      </c>
      <c r="BV178" s="22">
        <v>161.31375199999997</v>
      </c>
      <c r="BW178" s="22">
        <v>165.07875799999999</v>
      </c>
      <c r="BX178" s="22">
        <v>163.53379999999999</v>
      </c>
      <c r="BY178" s="22">
        <v>167.6131297</v>
      </c>
      <c r="BZ178" s="22">
        <v>165.33579863</v>
      </c>
      <c r="CA178" s="22">
        <v>163.15965787000005</v>
      </c>
      <c r="CB178" s="22">
        <v>162.08250899000004</v>
      </c>
      <c r="CC178" s="22">
        <v>161.28859798000002</v>
      </c>
      <c r="CD178" s="22">
        <v>258.42931252000005</v>
      </c>
      <c r="CE178" s="22">
        <v>171.91767832999997</v>
      </c>
      <c r="CF178" s="22">
        <v>198.80247031000002</v>
      </c>
      <c r="CG178" s="22">
        <v>213.92650360000002</v>
      </c>
      <c r="CH178" s="22">
        <v>202.38936609999999</v>
      </c>
      <c r="CI178" s="22">
        <v>385.92025264</v>
      </c>
      <c r="CJ178" s="22">
        <v>214.76931194000002</v>
      </c>
      <c r="CK178" s="22">
        <v>218.44789631999998</v>
      </c>
      <c r="CL178" s="22">
        <v>244.72697565000001</v>
      </c>
      <c r="CM178" s="22">
        <v>247.65209362999997</v>
      </c>
      <c r="CN178" s="22">
        <v>252.98834355</v>
      </c>
      <c r="CO178" s="22">
        <v>281.22063068</v>
      </c>
      <c r="CP178" s="22">
        <v>363.77795158999999</v>
      </c>
      <c r="CQ178" s="22">
        <v>278.17670071999993</v>
      </c>
      <c r="CR178" s="22">
        <v>277.59299748000001</v>
      </c>
      <c r="CS178" s="22">
        <v>264.97489180999997</v>
      </c>
      <c r="CT178" s="22">
        <v>272.36598136999999</v>
      </c>
      <c r="CU178" s="22">
        <v>334.22142116999999</v>
      </c>
      <c r="CV178" s="22">
        <v>307.60764752999995</v>
      </c>
      <c r="CW178" s="22">
        <v>304.78917048999995</v>
      </c>
      <c r="CX178" s="22">
        <v>315.61438116999994</v>
      </c>
      <c r="CY178" s="22">
        <v>318.72429043000005</v>
      </c>
      <c r="CZ178" s="22">
        <v>355.58804165999999</v>
      </c>
      <c r="DA178" s="22">
        <v>367.49963674000003</v>
      </c>
      <c r="DB178" s="22">
        <v>501.13329009999995</v>
      </c>
      <c r="DC178" s="22">
        <v>294.21301147999998</v>
      </c>
      <c r="DD178" s="23">
        <v>295.59120932999997</v>
      </c>
      <c r="DE178" s="23">
        <v>300.03155339</v>
      </c>
      <c r="DF178" s="22">
        <v>315.97787939999995</v>
      </c>
      <c r="DG178" s="22">
        <v>358.56926808000003</v>
      </c>
      <c r="DH178" s="23">
        <v>321.35541865000005</v>
      </c>
      <c r="DI178" s="23">
        <v>341.31226115999999</v>
      </c>
      <c r="DJ178" s="22">
        <v>329.76727366</v>
      </c>
      <c r="DK178" s="23">
        <v>324.26499175999993</v>
      </c>
      <c r="DL178" s="22">
        <v>337.52739922000001</v>
      </c>
      <c r="DM178" s="22">
        <v>380.36493993000005</v>
      </c>
      <c r="DN178" s="22">
        <v>558.88239198999997</v>
      </c>
      <c r="DO178" s="22">
        <v>375.49417754000001</v>
      </c>
      <c r="DP178" s="22">
        <v>420.09112733000006</v>
      </c>
      <c r="DQ178" s="22">
        <v>415.1768348299999</v>
      </c>
      <c r="DR178" s="22">
        <v>418.3617413099999</v>
      </c>
      <c r="DS178" s="22">
        <v>441.24594751999996</v>
      </c>
      <c r="DT178" s="22">
        <v>408.53457977999994</v>
      </c>
      <c r="DU178" s="24">
        <v>420.15590596999999</v>
      </c>
      <c r="DV178" s="24">
        <v>589.28964137000003</v>
      </c>
      <c r="DW178" s="22">
        <v>620.21636135000006</v>
      </c>
      <c r="DX178" s="22">
        <v>559.61308993</v>
      </c>
      <c r="DY178" s="22">
        <v>570.74479045999988</v>
      </c>
      <c r="DZ178" s="22">
        <v>895.06635400000005</v>
      </c>
      <c r="EA178" s="22">
        <v>615.99279016000014</v>
      </c>
      <c r="EB178" s="22">
        <v>656.92911263000008</v>
      </c>
      <c r="EC178" s="22">
        <v>631.57335379999995</v>
      </c>
      <c r="ED178" s="22">
        <v>623.70607255000016</v>
      </c>
      <c r="EE178" s="22">
        <v>682.08693553000001</v>
      </c>
      <c r="EF178" s="25">
        <v>653.27884644000005</v>
      </c>
      <c r="EG178" s="25">
        <v>672.38727682999991</v>
      </c>
      <c r="EH178" s="25">
        <v>682.41853972000013</v>
      </c>
      <c r="EI178" s="25">
        <v>654.67013271999997</v>
      </c>
      <c r="EJ178" s="25">
        <v>793.5398352599999</v>
      </c>
      <c r="EK178" s="25">
        <v>794.47415440999987</v>
      </c>
      <c r="EL178" s="25">
        <v>1033.38468233</v>
      </c>
      <c r="EM178" s="25">
        <v>802.65873776000001</v>
      </c>
      <c r="EN178" s="25">
        <v>795.03841124000007</v>
      </c>
      <c r="EO178" s="25">
        <v>770.23482519000004</v>
      </c>
      <c r="EP178" s="25">
        <v>784.75494711999988</v>
      </c>
      <c r="EQ178" s="25">
        <v>894.76066385000001</v>
      </c>
      <c r="ER178" s="25">
        <v>867.53343804999986</v>
      </c>
      <c r="ES178" s="25">
        <v>854.45951199999979</v>
      </c>
      <c r="ET178" s="25">
        <v>835.23654005000003</v>
      </c>
      <c r="EU178" s="25">
        <v>907.83009894999998</v>
      </c>
      <c r="EV178" s="25">
        <v>889.60422639999979</v>
      </c>
      <c r="EW178" s="25">
        <v>896.2076955299998</v>
      </c>
      <c r="EX178" s="25">
        <v>1046.7900769300002</v>
      </c>
      <c r="EY178" s="25">
        <v>847.24163744999998</v>
      </c>
      <c r="EZ178" s="25">
        <v>896.69014641000001</v>
      </c>
      <c r="FA178" s="25">
        <v>1002.5273875600001</v>
      </c>
      <c r="FB178" s="25">
        <v>1064.4896148600001</v>
      </c>
      <c r="FC178" s="25">
        <v>1122.5308851699999</v>
      </c>
      <c r="FD178" s="25">
        <v>1093.5336606999999</v>
      </c>
      <c r="FE178" s="25">
        <v>1132.8995310399998</v>
      </c>
      <c r="FF178" s="25">
        <v>1199.6878696600002</v>
      </c>
      <c r="FG178" s="25">
        <v>1342.4579379100003</v>
      </c>
      <c r="FH178" s="25">
        <v>1300.2469338399997</v>
      </c>
      <c r="FI178" s="25">
        <v>1234.5073602</v>
      </c>
      <c r="FJ178" s="25">
        <v>1885.8664433900003</v>
      </c>
      <c r="FK178" s="25">
        <v>1187.4722877499996</v>
      </c>
      <c r="FL178" s="25">
        <v>1218.7775274600001</v>
      </c>
      <c r="FM178" s="25">
        <v>1152.0129123800002</v>
      </c>
      <c r="FN178" s="25">
        <v>1147.3497114000002</v>
      </c>
      <c r="FO178" s="25">
        <v>1237.3881097399999</v>
      </c>
      <c r="FP178" s="25">
        <v>1278.7500053799997</v>
      </c>
      <c r="FQ178" s="25">
        <v>1228.8300693899996</v>
      </c>
      <c r="FR178" s="25">
        <v>1246.9897660800004</v>
      </c>
      <c r="FS178" s="25">
        <v>1243.7516964399997</v>
      </c>
      <c r="FT178" s="25">
        <v>1265.0982429500002</v>
      </c>
      <c r="FU178" s="25"/>
      <c r="FV178" s="25"/>
      <c r="FW178" s="25"/>
      <c r="FX178" s="25"/>
      <c r="FY178" s="5"/>
      <c r="GA178" s="26"/>
      <c r="GB178" s="26"/>
      <c r="GC178" s="26"/>
      <c r="GD178" s="26"/>
    </row>
    <row r="179" spans="1:186" s="22" customFormat="1">
      <c r="A179" s="21" t="s">
        <v>333</v>
      </c>
      <c r="B179" s="22" t="s">
        <v>163</v>
      </c>
      <c r="C179" s="22" t="s">
        <v>565</v>
      </c>
      <c r="D179" s="22">
        <v>16.571183000000001</v>
      </c>
      <c r="E179" s="22">
        <v>16.549964000000003</v>
      </c>
      <c r="F179" s="22">
        <v>16.450856999999999</v>
      </c>
      <c r="G179" s="22">
        <v>17.281476000000001</v>
      </c>
      <c r="H179" s="22">
        <v>16.964338290000001</v>
      </c>
      <c r="I179" s="22">
        <v>16.264960000000002</v>
      </c>
      <c r="J179" s="22">
        <v>25.653435000000002</v>
      </c>
      <c r="K179" s="22">
        <v>17.492992999999998</v>
      </c>
      <c r="L179" s="22">
        <v>16.501487999999998</v>
      </c>
      <c r="M179" s="22">
        <v>16.465045</v>
      </c>
      <c r="N179" s="22">
        <v>17.374220999999999</v>
      </c>
      <c r="O179" s="22">
        <v>19.247555000000002</v>
      </c>
      <c r="P179" s="22">
        <v>21.064229000000001</v>
      </c>
      <c r="Q179" s="22">
        <v>20.654285999999999</v>
      </c>
      <c r="R179" s="22">
        <v>22.158441</v>
      </c>
      <c r="S179" s="22">
        <v>21.973972000000003</v>
      </c>
      <c r="T179" s="22">
        <v>20.475411999999999</v>
      </c>
      <c r="U179" s="22">
        <v>19.564467</v>
      </c>
      <c r="V179" s="22">
        <v>27.809628</v>
      </c>
      <c r="W179" s="22">
        <v>19.274643999999999</v>
      </c>
      <c r="X179" s="22">
        <v>18.774840999999999</v>
      </c>
      <c r="Y179" s="22">
        <v>19.58539</v>
      </c>
      <c r="Z179" s="22">
        <v>19.815745</v>
      </c>
      <c r="AA179" s="22">
        <v>20.263417</v>
      </c>
      <c r="AB179" s="22">
        <v>19.320687</v>
      </c>
      <c r="AC179" s="22">
        <v>19.777886120000002</v>
      </c>
      <c r="AD179" s="22">
        <v>20.2497975</v>
      </c>
      <c r="AE179" s="22">
        <v>20.716721479999997</v>
      </c>
      <c r="AF179" s="22">
        <v>20.410347650000002</v>
      </c>
      <c r="AG179" s="22">
        <v>20.155766000000003</v>
      </c>
      <c r="AH179" s="22">
        <v>29.825661</v>
      </c>
      <c r="AI179" s="22">
        <v>20.055900999999999</v>
      </c>
      <c r="AJ179" s="22">
        <v>19.289922000000001</v>
      </c>
      <c r="AK179" s="22">
        <v>20.098763999999999</v>
      </c>
      <c r="AL179" s="22">
        <v>19.542338000000001</v>
      </c>
      <c r="AM179" s="22">
        <v>21.264953999999999</v>
      </c>
      <c r="AN179" s="22">
        <v>16.451145780000001</v>
      </c>
      <c r="AO179" s="22">
        <v>20.02593676</v>
      </c>
      <c r="AP179" s="22">
        <v>20.113529000000003</v>
      </c>
      <c r="AQ179" s="22">
        <v>22.599207400000001</v>
      </c>
      <c r="AR179" s="22">
        <v>23.988911999999999</v>
      </c>
      <c r="AS179" s="22">
        <v>23.717309999999998</v>
      </c>
      <c r="AT179" s="22">
        <v>33.200552000000002</v>
      </c>
      <c r="AU179" s="22">
        <v>21.245098000000002</v>
      </c>
      <c r="AV179" s="22">
        <v>20.389440200000003</v>
      </c>
      <c r="AW179" s="22">
        <v>20.826877240000002</v>
      </c>
      <c r="AX179" s="22">
        <v>21.177636119999999</v>
      </c>
      <c r="AY179" s="22">
        <v>21.867884</v>
      </c>
      <c r="AZ179" s="22">
        <v>20.957674040000001</v>
      </c>
      <c r="BA179" s="22">
        <v>20.497248280000001</v>
      </c>
      <c r="BB179" s="22">
        <v>20.798100999999999</v>
      </c>
      <c r="BC179" s="22">
        <v>20.348158359999999</v>
      </c>
      <c r="BD179" s="22">
        <v>19.963549749999999</v>
      </c>
      <c r="BE179" s="22">
        <v>21.046915630000001</v>
      </c>
      <c r="BF179" s="22">
        <v>31.434486409999998</v>
      </c>
      <c r="BG179" s="22">
        <v>20.755084889999999</v>
      </c>
      <c r="BH179" s="22">
        <v>20.183994890000001</v>
      </c>
      <c r="BI179" s="22">
        <v>20.130748780000001</v>
      </c>
      <c r="BJ179" s="22">
        <v>20.184464679999998</v>
      </c>
      <c r="BK179" s="22">
        <v>21.109103000000001</v>
      </c>
      <c r="BL179" s="21">
        <v>20.539424569999998</v>
      </c>
      <c r="BM179" s="21">
        <v>20.454362000000003</v>
      </c>
      <c r="BN179" s="21">
        <v>20.295870000000001</v>
      </c>
      <c r="BO179" s="21">
        <v>20.435034000000002</v>
      </c>
      <c r="BP179" s="21">
        <v>24.923550000000002</v>
      </c>
      <c r="BQ179" s="21">
        <v>23.487352999999999</v>
      </c>
      <c r="BR179" s="21">
        <v>31.906639000000006</v>
      </c>
      <c r="BS179" s="22">
        <v>24.013735</v>
      </c>
      <c r="BT179" s="22">
        <v>24.612411000000002</v>
      </c>
      <c r="BU179" s="22">
        <v>25.179064</v>
      </c>
      <c r="BV179" s="22">
        <v>24.406708000000002</v>
      </c>
      <c r="BW179" s="22">
        <v>25.224968000000001</v>
      </c>
      <c r="BX179" s="22">
        <v>24.872001000000001</v>
      </c>
      <c r="BY179" s="22">
        <v>24.571794669999999</v>
      </c>
      <c r="BZ179" s="22">
        <v>24.705292539999999</v>
      </c>
      <c r="CA179" s="22">
        <v>24.474682140000002</v>
      </c>
      <c r="CB179" s="22">
        <v>24.462690420000001</v>
      </c>
      <c r="CC179" s="22">
        <v>24.673995350000002</v>
      </c>
      <c r="CD179" s="22">
        <v>36.056671899999998</v>
      </c>
      <c r="CE179" s="22">
        <v>26.321143230000001</v>
      </c>
      <c r="CF179" s="22">
        <v>31.10715824</v>
      </c>
      <c r="CG179" s="22">
        <v>35.911148320000002</v>
      </c>
      <c r="CH179" s="22">
        <v>35.181924420000001</v>
      </c>
      <c r="CI179" s="22">
        <v>61.419760150000002</v>
      </c>
      <c r="CJ179" s="22">
        <v>41.052898069999998</v>
      </c>
      <c r="CK179" s="22">
        <v>41.970369040000001</v>
      </c>
      <c r="CL179" s="22">
        <v>50.313506910000001</v>
      </c>
      <c r="CM179" s="22">
        <v>50.202895519999998</v>
      </c>
      <c r="CN179" s="22">
        <v>51.090701340000003</v>
      </c>
      <c r="CO179" s="22">
        <v>53.309531140000004</v>
      </c>
      <c r="CP179" s="22">
        <v>69.75972299</v>
      </c>
      <c r="CQ179" s="22">
        <v>53.956074319999999</v>
      </c>
      <c r="CR179" s="22">
        <v>53.564735040000002</v>
      </c>
      <c r="CS179" s="22">
        <v>54.511981949999999</v>
      </c>
      <c r="CT179" s="22">
        <v>55.772463120000005</v>
      </c>
      <c r="CU179" s="22">
        <v>65.970122900000007</v>
      </c>
      <c r="CV179" s="22">
        <v>61.465107029999999</v>
      </c>
      <c r="CW179" s="22">
        <v>61.505620100000002</v>
      </c>
      <c r="CX179" s="22">
        <v>65.611847040000001</v>
      </c>
      <c r="CY179" s="22">
        <v>64.981898470000004</v>
      </c>
      <c r="CZ179" s="22">
        <v>69.986308489999999</v>
      </c>
      <c r="DA179" s="22">
        <v>69.418923850000013</v>
      </c>
      <c r="DB179" s="22">
        <v>89.315982849999997</v>
      </c>
      <c r="DC179" s="22">
        <v>58.008188480000001</v>
      </c>
      <c r="DD179" s="23">
        <v>65.340858510000004</v>
      </c>
      <c r="DE179" s="23">
        <v>74.032143160000004</v>
      </c>
      <c r="DF179" s="22">
        <v>68.744007530000005</v>
      </c>
      <c r="DG179" s="22">
        <v>74.594600379999989</v>
      </c>
      <c r="DH179" s="23">
        <v>71.158924069999998</v>
      </c>
      <c r="DI179" s="23">
        <v>69.893378500000011</v>
      </c>
      <c r="DJ179" s="22">
        <v>82.699067839999998</v>
      </c>
      <c r="DK179" s="23">
        <v>71.904994279999997</v>
      </c>
      <c r="DL179" s="22">
        <v>80.928338929999995</v>
      </c>
      <c r="DM179" s="22">
        <v>79.472139690000006</v>
      </c>
      <c r="DN179" s="22">
        <v>102.35787587000002</v>
      </c>
      <c r="DO179" s="22">
        <v>74.649477270000006</v>
      </c>
      <c r="DP179" s="22">
        <v>82.642072350000007</v>
      </c>
      <c r="DQ179" s="22">
        <v>86.140167439999999</v>
      </c>
      <c r="DR179" s="22">
        <v>83.582819940000007</v>
      </c>
      <c r="DS179" s="22">
        <v>90.475692089999995</v>
      </c>
      <c r="DT179" s="22">
        <v>103.31471963000001</v>
      </c>
      <c r="DU179" s="24">
        <v>98.932902499999997</v>
      </c>
      <c r="DV179" s="24">
        <v>119.86278709</v>
      </c>
      <c r="DW179" s="22">
        <v>140.19121643999998</v>
      </c>
      <c r="DX179" s="22">
        <v>152.81738002999998</v>
      </c>
      <c r="DY179" s="22">
        <v>142.27156828</v>
      </c>
      <c r="DZ179" s="22">
        <v>187.01949054999997</v>
      </c>
      <c r="EA179" s="22">
        <v>155.49387111999999</v>
      </c>
      <c r="EB179" s="22">
        <v>165.23332268000001</v>
      </c>
      <c r="EC179" s="22">
        <v>161.0021725</v>
      </c>
      <c r="ED179" s="22">
        <v>153.27622152000001</v>
      </c>
      <c r="EE179" s="22">
        <v>171.77889187</v>
      </c>
      <c r="EF179" s="25">
        <v>162.60385658000001</v>
      </c>
      <c r="EG179" s="25">
        <v>165.88774893000001</v>
      </c>
      <c r="EH179" s="25">
        <v>163.66212808</v>
      </c>
      <c r="EI179" s="25">
        <v>161.2272901</v>
      </c>
      <c r="EJ179" s="25">
        <v>191.40695487000002</v>
      </c>
      <c r="EK179" s="25">
        <v>199.41592108999998</v>
      </c>
      <c r="EL179" s="25">
        <v>232.42927816</v>
      </c>
      <c r="EM179" s="25">
        <v>192.47327651999998</v>
      </c>
      <c r="EN179" s="25">
        <v>193.06082337000001</v>
      </c>
      <c r="EO179" s="25">
        <v>187.98336767999999</v>
      </c>
      <c r="EP179" s="25">
        <v>203.76684005000001</v>
      </c>
      <c r="EQ179" s="25">
        <v>214.60342728999998</v>
      </c>
      <c r="ER179" s="25">
        <v>198.70138029000003</v>
      </c>
      <c r="ES179" s="25">
        <v>193.67655920999997</v>
      </c>
      <c r="ET179" s="25">
        <v>188.79691121000002</v>
      </c>
      <c r="EU179" s="25">
        <v>251.14315668</v>
      </c>
      <c r="EV179" s="25">
        <v>234.01418174</v>
      </c>
      <c r="EW179" s="25">
        <v>216.87801504000001</v>
      </c>
      <c r="EX179" s="25">
        <v>247.90642670999998</v>
      </c>
      <c r="EY179" s="25">
        <v>208.60701227000001</v>
      </c>
      <c r="EZ179" s="25">
        <v>234.10994608999999</v>
      </c>
      <c r="FA179" s="25">
        <v>249.78914254</v>
      </c>
      <c r="FB179" s="25">
        <v>268.18486586</v>
      </c>
      <c r="FC179" s="25">
        <v>278.33382789000001</v>
      </c>
      <c r="FD179" s="25">
        <v>289.20788840999995</v>
      </c>
      <c r="FE179" s="25">
        <v>303.10444251000001</v>
      </c>
      <c r="FF179" s="25">
        <v>350.29573420000003</v>
      </c>
      <c r="FG179" s="25">
        <v>360.33799255999998</v>
      </c>
      <c r="FH179" s="25">
        <v>366.38357833999999</v>
      </c>
      <c r="FI179" s="25">
        <v>369.42166482999994</v>
      </c>
      <c r="FJ179" s="25">
        <v>450.52404715000006</v>
      </c>
      <c r="FK179" s="25">
        <v>336.48515949999995</v>
      </c>
      <c r="FL179" s="25">
        <v>341.09610049000003</v>
      </c>
      <c r="FM179" s="25">
        <v>335.46549040999997</v>
      </c>
      <c r="FN179" s="25">
        <v>328.78388346999998</v>
      </c>
      <c r="FO179" s="25">
        <v>367.48722271999998</v>
      </c>
      <c r="FP179" s="25">
        <v>342.85494151999995</v>
      </c>
      <c r="FQ179" s="25">
        <v>339.00491740000001</v>
      </c>
      <c r="FR179" s="25">
        <v>343.12716594000005</v>
      </c>
      <c r="FS179" s="25">
        <v>341.70091188000004</v>
      </c>
      <c r="FT179" s="25">
        <v>353.84204387</v>
      </c>
      <c r="FU179" s="25"/>
      <c r="FV179" s="25"/>
      <c r="FW179" s="25"/>
      <c r="FX179" s="25"/>
      <c r="FY179" s="5"/>
      <c r="GA179" s="26"/>
      <c r="GB179" s="26"/>
      <c r="GC179" s="26"/>
      <c r="GD179" s="26"/>
    </row>
    <row r="180" spans="1:186" s="22" customFormat="1">
      <c r="A180" s="21" t="s">
        <v>377</v>
      </c>
      <c r="B180" s="22" t="s">
        <v>164</v>
      </c>
      <c r="C180" s="22" t="s">
        <v>566</v>
      </c>
      <c r="D180" s="22">
        <v>5.9915009999999995</v>
      </c>
      <c r="E180" s="22">
        <v>6.3423029999999994</v>
      </c>
      <c r="F180" s="22">
        <v>6.3202509999999998</v>
      </c>
      <c r="G180" s="22">
        <v>6.2195429999999998</v>
      </c>
      <c r="H180" s="22">
        <v>6.2902492200000006</v>
      </c>
      <c r="I180" s="22">
        <v>6.3247059999999999</v>
      </c>
      <c r="J180" s="22">
        <v>10.070212999999999</v>
      </c>
      <c r="K180" s="22">
        <v>6.5208490000000001</v>
      </c>
      <c r="L180" s="22">
        <v>6.648784</v>
      </c>
      <c r="M180" s="22">
        <v>6.2519869999999997</v>
      </c>
      <c r="N180" s="22">
        <v>6.359318</v>
      </c>
      <c r="O180" s="22">
        <v>8.5369829999999993</v>
      </c>
      <c r="P180" s="22">
        <v>7.9700210000000009</v>
      </c>
      <c r="Q180" s="22">
        <v>8.3925540000000005</v>
      </c>
      <c r="R180" s="22">
        <v>8.3083369999999999</v>
      </c>
      <c r="S180" s="22">
        <v>8.1421140000000012</v>
      </c>
      <c r="T180" s="22">
        <v>9.0734300000000001</v>
      </c>
      <c r="U180" s="22">
        <v>8.0793490000000006</v>
      </c>
      <c r="V180" s="22">
        <v>11.450618</v>
      </c>
      <c r="W180" s="22">
        <v>7.5584850000000001</v>
      </c>
      <c r="X180" s="22">
        <v>7.3859950000000003</v>
      </c>
      <c r="Y180" s="22">
        <v>7.6693410000000011</v>
      </c>
      <c r="Z180" s="22">
        <v>7.1980889999999995</v>
      </c>
      <c r="AA180" s="22">
        <v>7.9072689999999994</v>
      </c>
      <c r="AB180" s="22">
        <v>7.4413409999999995</v>
      </c>
      <c r="AC180" s="22">
        <v>7.6283116800000004</v>
      </c>
      <c r="AD180" s="22">
        <v>7.2743557800000005</v>
      </c>
      <c r="AE180" s="22">
        <v>7.5691220599999998</v>
      </c>
      <c r="AF180" s="22">
        <v>8.8355718100000011</v>
      </c>
      <c r="AG180" s="22">
        <v>7.7290609999999997</v>
      </c>
      <c r="AH180" s="22">
        <v>12.062954</v>
      </c>
      <c r="AI180" s="22">
        <v>8.1937119999999997</v>
      </c>
      <c r="AJ180" s="22">
        <v>8.5356059999999996</v>
      </c>
      <c r="AK180" s="22">
        <v>8.3775600000000008</v>
      </c>
      <c r="AL180" s="22">
        <v>9.0703069999999997</v>
      </c>
      <c r="AM180" s="22">
        <v>11.175906000000001</v>
      </c>
      <c r="AN180" s="22">
        <v>10.822487520000001</v>
      </c>
      <c r="AO180" s="22">
        <v>10.78930036</v>
      </c>
      <c r="AP180" s="22">
        <v>11.158998</v>
      </c>
      <c r="AQ180" s="22">
        <v>11.108645380000002</v>
      </c>
      <c r="AR180" s="22">
        <v>10.691244999999999</v>
      </c>
      <c r="AS180" s="22">
        <v>13.519686</v>
      </c>
      <c r="AT180" s="22">
        <v>15.857261999999999</v>
      </c>
      <c r="AU180" s="22">
        <v>11.467139</v>
      </c>
      <c r="AV180" s="22">
        <v>10.396302800000001</v>
      </c>
      <c r="AW180" s="22">
        <v>10.500805229999999</v>
      </c>
      <c r="AX180" s="22">
        <v>10.59829365</v>
      </c>
      <c r="AY180" s="22">
        <v>11.727789999999999</v>
      </c>
      <c r="AZ180" s="22">
        <v>10.498101140000001</v>
      </c>
      <c r="BA180" s="22">
        <v>8.7626632999999998</v>
      </c>
      <c r="BB180" s="22">
        <v>10.810937000000001</v>
      </c>
      <c r="BC180" s="22">
        <v>11.069939080000001</v>
      </c>
      <c r="BD180" s="22">
        <v>11.323790580000001</v>
      </c>
      <c r="BE180" s="22">
        <v>11.42181802</v>
      </c>
      <c r="BF180" s="22">
        <v>17.30456599</v>
      </c>
      <c r="BG180" s="22">
        <v>11.704352540000002</v>
      </c>
      <c r="BH180" s="22">
        <v>11.55308514</v>
      </c>
      <c r="BI180" s="22">
        <v>10.96331475</v>
      </c>
      <c r="BJ180" s="22">
        <v>11.728215720000001</v>
      </c>
      <c r="BK180" s="22">
        <v>12.139282999999999</v>
      </c>
      <c r="BL180" s="21">
        <v>11.855339189999999</v>
      </c>
      <c r="BM180" s="21">
        <v>12.682917</v>
      </c>
      <c r="BN180" s="21">
        <v>12.285978</v>
      </c>
      <c r="BO180" s="21">
        <v>12.217654000000001</v>
      </c>
      <c r="BP180" s="21">
        <v>15.083865999999999</v>
      </c>
      <c r="BQ180" s="21">
        <v>14.672248</v>
      </c>
      <c r="BR180" s="21">
        <v>18.903906999999997</v>
      </c>
      <c r="BS180" s="22">
        <v>14.836485</v>
      </c>
      <c r="BT180" s="22">
        <v>14.261077999999999</v>
      </c>
      <c r="BU180" s="22">
        <v>13.661489</v>
      </c>
      <c r="BV180" s="22">
        <v>15.299840999999999</v>
      </c>
      <c r="BW180" s="22">
        <v>14.331617</v>
      </c>
      <c r="BX180" s="22">
        <v>14.566094</v>
      </c>
      <c r="BY180" s="22">
        <v>14.599515049999999</v>
      </c>
      <c r="BZ180" s="22">
        <v>14.78704974</v>
      </c>
      <c r="CA180" s="22">
        <v>14.554110909999999</v>
      </c>
      <c r="CB180" s="22">
        <v>14.545478919999999</v>
      </c>
      <c r="CC180" s="22">
        <v>15.39619246</v>
      </c>
      <c r="CD180" s="22">
        <v>21.71300235</v>
      </c>
      <c r="CE180" s="22">
        <v>15.62803562</v>
      </c>
      <c r="CF180" s="22">
        <v>18.50688804</v>
      </c>
      <c r="CG180" s="22">
        <v>22.083241789999999</v>
      </c>
      <c r="CH180" s="22">
        <v>20.058796880000003</v>
      </c>
      <c r="CI180" s="22">
        <v>36.233036409999997</v>
      </c>
      <c r="CJ180" s="22">
        <v>20.811466230000001</v>
      </c>
      <c r="CK180" s="22">
        <v>21.32959529</v>
      </c>
      <c r="CL180" s="22">
        <v>24.82756651</v>
      </c>
      <c r="CM180" s="22">
        <v>26.125416529999999</v>
      </c>
      <c r="CN180" s="22">
        <v>30.851274199999999</v>
      </c>
      <c r="CO180" s="22">
        <v>29.703534259999998</v>
      </c>
      <c r="CP180" s="22">
        <v>36.508788800000005</v>
      </c>
      <c r="CQ180" s="22">
        <v>29.388257540000001</v>
      </c>
      <c r="CR180" s="22">
        <v>37.781579349999994</v>
      </c>
      <c r="CS180" s="22">
        <v>31.479946349999999</v>
      </c>
      <c r="CT180" s="22">
        <v>33.396912520000001</v>
      </c>
      <c r="CU180" s="22">
        <v>40.253996489999999</v>
      </c>
      <c r="CV180" s="22">
        <v>44.173738709999995</v>
      </c>
      <c r="CW180" s="22">
        <v>42.511600780000002</v>
      </c>
      <c r="CX180" s="22">
        <v>52.891232430000002</v>
      </c>
      <c r="CY180" s="22">
        <v>52.28247468</v>
      </c>
      <c r="CZ180" s="22">
        <v>61.516345400000006</v>
      </c>
      <c r="DA180" s="22">
        <v>70.965417889999998</v>
      </c>
      <c r="DB180" s="22">
        <v>77.042781569999988</v>
      </c>
      <c r="DC180" s="22">
        <v>40.945975750000002</v>
      </c>
      <c r="DD180" s="23">
        <v>41.425021999999998</v>
      </c>
      <c r="DE180" s="23">
        <v>38.745825629999999</v>
      </c>
      <c r="DF180" s="22">
        <v>42.400441500000007</v>
      </c>
      <c r="DG180" s="22">
        <v>51.60808033</v>
      </c>
      <c r="DH180" s="23">
        <v>44.350941390000003</v>
      </c>
      <c r="DI180" s="23">
        <v>42.227430790000007</v>
      </c>
      <c r="DJ180" s="22">
        <v>44.377495179999997</v>
      </c>
      <c r="DK180" s="23">
        <v>43.31117725</v>
      </c>
      <c r="DL180" s="22">
        <v>44.632410970000002</v>
      </c>
      <c r="DM180" s="22">
        <v>51.36789369000001</v>
      </c>
      <c r="DN180" s="22">
        <v>73.796894370000004</v>
      </c>
      <c r="DO180" s="22">
        <v>50.548850970000004</v>
      </c>
      <c r="DP180" s="22">
        <v>55.195780900000003</v>
      </c>
      <c r="DQ180" s="22">
        <v>56.976614719999993</v>
      </c>
      <c r="DR180" s="22">
        <v>62.480277610000002</v>
      </c>
      <c r="DS180" s="22">
        <v>60.233924509999994</v>
      </c>
      <c r="DT180" s="22">
        <v>53.65304974</v>
      </c>
      <c r="DU180" s="24">
        <v>53.970556340000002</v>
      </c>
      <c r="DV180" s="24">
        <v>77.880598140000004</v>
      </c>
      <c r="DW180" s="22">
        <v>86.871621310000009</v>
      </c>
      <c r="DX180" s="22">
        <v>71.754849160000006</v>
      </c>
      <c r="DY180" s="22">
        <v>72.204846329999995</v>
      </c>
      <c r="DZ180" s="22">
        <v>117.25408072000002</v>
      </c>
      <c r="EA180" s="22">
        <v>80.312635020000002</v>
      </c>
      <c r="EB180" s="22">
        <v>84.679770329999997</v>
      </c>
      <c r="EC180" s="22">
        <v>83.614597570000001</v>
      </c>
      <c r="ED180" s="22">
        <v>83.762894390000014</v>
      </c>
      <c r="EE180" s="22">
        <v>95.13741173999999</v>
      </c>
      <c r="EF180" s="25">
        <v>92.715009209999991</v>
      </c>
      <c r="EG180" s="25">
        <v>101.60723392999999</v>
      </c>
      <c r="EH180" s="25">
        <v>104.78570746999998</v>
      </c>
      <c r="EI180" s="25">
        <v>107.24032385</v>
      </c>
      <c r="EJ180" s="25">
        <v>113.37614386999999</v>
      </c>
      <c r="EK180" s="25">
        <v>110.17404815999998</v>
      </c>
      <c r="EL180" s="25">
        <v>141.72247590000001</v>
      </c>
      <c r="EM180" s="25">
        <v>114.92736177000002</v>
      </c>
      <c r="EN180" s="25">
        <v>113.82274217999999</v>
      </c>
      <c r="EO180" s="25">
        <v>111.68695908999999</v>
      </c>
      <c r="EP180" s="25">
        <v>112.68075763</v>
      </c>
      <c r="EQ180" s="25">
        <v>131.43840349999999</v>
      </c>
      <c r="ER180" s="25">
        <v>120.55079019000001</v>
      </c>
      <c r="ES180" s="25">
        <v>115.79223100999999</v>
      </c>
      <c r="ET180" s="25">
        <v>118.06738738999999</v>
      </c>
      <c r="EU180" s="25">
        <v>122.21498957</v>
      </c>
      <c r="EV180" s="25">
        <v>125.35976554000001</v>
      </c>
      <c r="EW180" s="25">
        <v>128.14102295999999</v>
      </c>
      <c r="EX180" s="25">
        <v>148.7999509</v>
      </c>
      <c r="EY180" s="25">
        <v>119.6081791</v>
      </c>
      <c r="EZ180" s="25">
        <v>130.88426661</v>
      </c>
      <c r="FA180" s="25">
        <v>142.31241217999997</v>
      </c>
      <c r="FB180" s="25">
        <v>158.20653816999999</v>
      </c>
      <c r="FC180" s="25">
        <v>166.88408931000004</v>
      </c>
      <c r="FD180" s="25">
        <v>157.42021674999998</v>
      </c>
      <c r="FE180" s="25">
        <v>166.6405354</v>
      </c>
      <c r="FF180" s="25">
        <v>156.40133492000001</v>
      </c>
      <c r="FG180" s="25">
        <v>177.95690315000002</v>
      </c>
      <c r="FH180" s="25">
        <v>183.26034353</v>
      </c>
      <c r="FI180" s="25">
        <v>168.49717602000001</v>
      </c>
      <c r="FJ180" s="25">
        <v>274.65295147</v>
      </c>
      <c r="FK180" s="25">
        <v>151.31085117000001</v>
      </c>
      <c r="FL180" s="25">
        <v>152.78229696</v>
      </c>
      <c r="FM180" s="25">
        <v>161.06896075</v>
      </c>
      <c r="FN180" s="25">
        <v>161.29908882000001</v>
      </c>
      <c r="FO180" s="25">
        <v>178.08904455000001</v>
      </c>
      <c r="FP180" s="25">
        <v>168.29821650999997</v>
      </c>
      <c r="FQ180" s="25">
        <v>178.39436733999997</v>
      </c>
      <c r="FR180" s="25">
        <v>165.63842149000001</v>
      </c>
      <c r="FS180" s="25">
        <v>171.1434323</v>
      </c>
      <c r="FT180" s="25">
        <v>173.87356366999998</v>
      </c>
      <c r="FU180" s="25"/>
      <c r="FV180" s="25"/>
      <c r="FW180" s="25"/>
      <c r="FX180" s="25"/>
      <c r="FY180" s="5"/>
      <c r="GA180" s="26"/>
      <c r="GB180" s="26"/>
      <c r="GC180" s="26"/>
      <c r="GD180" s="26"/>
    </row>
    <row r="181" spans="1:186" s="22" customFormat="1">
      <c r="A181" s="21" t="s">
        <v>378</v>
      </c>
      <c r="B181" s="22" t="s">
        <v>165</v>
      </c>
      <c r="C181" s="22" t="s">
        <v>567</v>
      </c>
      <c r="D181" s="22">
        <v>5.7104119999999998</v>
      </c>
      <c r="E181" s="22">
        <v>7.0865669999999996</v>
      </c>
      <c r="F181" s="22">
        <v>5.800916</v>
      </c>
      <c r="G181" s="22">
        <v>5.7444470000000001</v>
      </c>
      <c r="H181" s="22">
        <v>5.8807937600000004</v>
      </c>
      <c r="I181" s="22">
        <v>5.8884889999999999</v>
      </c>
      <c r="J181" s="22">
        <v>10.418434999999999</v>
      </c>
      <c r="K181" s="22">
        <v>6.05471</v>
      </c>
      <c r="L181" s="22">
        <v>6.2283090000000003</v>
      </c>
      <c r="M181" s="22">
        <v>5.9354889999999996</v>
      </c>
      <c r="N181" s="22">
        <v>7.0999819999999998</v>
      </c>
      <c r="O181" s="22">
        <v>7.3546279999999999</v>
      </c>
      <c r="P181" s="22">
        <v>8.0006820000000012</v>
      </c>
      <c r="Q181" s="22">
        <v>11.028396999999998</v>
      </c>
      <c r="R181" s="22">
        <v>8.423176999999999</v>
      </c>
      <c r="S181" s="22">
        <v>8.3999790000000001</v>
      </c>
      <c r="T181" s="22">
        <v>9.535851000000001</v>
      </c>
      <c r="U181" s="22">
        <v>7.7628499999999994</v>
      </c>
      <c r="V181" s="22">
        <v>12.417699000000001</v>
      </c>
      <c r="W181" s="22">
        <v>7.5893390000000007</v>
      </c>
      <c r="X181" s="22">
        <v>7.5262219999999997</v>
      </c>
      <c r="Y181" s="22">
        <v>7.5778150000000002</v>
      </c>
      <c r="Z181" s="22">
        <v>7.5018647999999999</v>
      </c>
      <c r="AA181" s="22">
        <v>7.5583999999999998</v>
      </c>
      <c r="AB181" s="22">
        <v>7.4616319999999998</v>
      </c>
      <c r="AC181" s="22">
        <v>9.2572711200000004</v>
      </c>
      <c r="AD181" s="22">
        <v>7.5369451500000002</v>
      </c>
      <c r="AE181" s="22">
        <v>7.7821364600000003</v>
      </c>
      <c r="AF181" s="22">
        <v>7.4871215700000002</v>
      </c>
      <c r="AG181" s="22">
        <v>7.4086170000000005</v>
      </c>
      <c r="AH181" s="22">
        <v>12.540590999999999</v>
      </c>
      <c r="AI181" s="22">
        <v>7.4988999999999999</v>
      </c>
      <c r="AJ181" s="22">
        <v>7.5679869999999996</v>
      </c>
      <c r="AK181" s="22">
        <v>7.3721620000000003</v>
      </c>
      <c r="AL181" s="22">
        <v>7.6080329999999998</v>
      </c>
      <c r="AM181" s="22">
        <v>8.3882379999999994</v>
      </c>
      <c r="AN181" s="22">
        <v>8.1090487899999992</v>
      </c>
      <c r="AO181" s="22">
        <v>10.88237165</v>
      </c>
      <c r="AP181" s="22">
        <v>9.5798959999999997</v>
      </c>
      <c r="AQ181" s="22">
        <v>10.329116030000002</v>
      </c>
      <c r="AR181" s="22">
        <v>10.463765</v>
      </c>
      <c r="AS181" s="22">
        <v>10.143239999999999</v>
      </c>
      <c r="AT181" s="22">
        <v>16.642388999999998</v>
      </c>
      <c r="AU181" s="22">
        <v>10.179391000000001</v>
      </c>
      <c r="AV181" s="22">
        <v>10.49716899</v>
      </c>
      <c r="AW181" s="22">
        <v>9.5253166400000016</v>
      </c>
      <c r="AX181" s="22">
        <v>9.7385997799999995</v>
      </c>
      <c r="AY181" s="22">
        <v>11.211607000000001</v>
      </c>
      <c r="AZ181" s="22">
        <v>9.943671049999999</v>
      </c>
      <c r="BA181" s="22">
        <v>12.450361970000001</v>
      </c>
      <c r="BB181" s="22">
        <v>10.168022000000001</v>
      </c>
      <c r="BC181" s="22">
        <v>10.038760010000001</v>
      </c>
      <c r="BD181" s="22">
        <v>10.047218040000001</v>
      </c>
      <c r="BE181" s="22">
        <v>10.699358589999999</v>
      </c>
      <c r="BF181" s="22">
        <v>17.299822720000002</v>
      </c>
      <c r="BG181" s="22">
        <v>10.426397270000001</v>
      </c>
      <c r="BH181" s="22">
        <v>10.40093323</v>
      </c>
      <c r="BI181" s="22">
        <v>8.6518691499999996</v>
      </c>
      <c r="BJ181" s="22">
        <v>9.1950141100000007</v>
      </c>
      <c r="BK181" s="22">
        <v>9.3266089999999995</v>
      </c>
      <c r="BL181" s="21">
        <v>10.571105309999998</v>
      </c>
      <c r="BM181" s="21">
        <v>13.129045</v>
      </c>
      <c r="BN181" s="21">
        <v>10.484767999999999</v>
      </c>
      <c r="BO181" s="21">
        <v>10.434791000000001</v>
      </c>
      <c r="BP181" s="21">
        <v>13.769535000000001</v>
      </c>
      <c r="BQ181" s="21">
        <v>12.218188</v>
      </c>
      <c r="BR181" s="21">
        <v>17.340339</v>
      </c>
      <c r="BS181" s="22">
        <v>13.869394</v>
      </c>
      <c r="BT181" s="22">
        <v>14.149837000000002</v>
      </c>
      <c r="BU181" s="22">
        <v>11.001802</v>
      </c>
      <c r="BV181" s="22">
        <v>12.206182999999999</v>
      </c>
      <c r="BW181" s="22">
        <v>12.501109999999999</v>
      </c>
      <c r="BX181" s="22">
        <v>12.573706000000001</v>
      </c>
      <c r="BY181" s="22">
        <v>15.25748072</v>
      </c>
      <c r="BZ181" s="22">
        <v>12.839566810000003</v>
      </c>
      <c r="CA181" s="22">
        <v>12.763804769999998</v>
      </c>
      <c r="CB181" s="22">
        <v>12.812184760000001</v>
      </c>
      <c r="CC181" s="22">
        <v>12.82511541</v>
      </c>
      <c r="CD181" s="22">
        <v>19.599616340000001</v>
      </c>
      <c r="CE181" s="22">
        <v>13.31274204</v>
      </c>
      <c r="CF181" s="22">
        <v>16.565284999999999</v>
      </c>
      <c r="CG181" s="22">
        <v>16.71923434</v>
      </c>
      <c r="CH181" s="22">
        <v>18.33513714</v>
      </c>
      <c r="CI181" s="22">
        <v>32.249247660000002</v>
      </c>
      <c r="CJ181" s="22">
        <v>18.3285017</v>
      </c>
      <c r="CK181" s="22">
        <v>19.323230839999997</v>
      </c>
      <c r="CL181" s="22">
        <v>20.646937009999998</v>
      </c>
      <c r="CM181" s="22">
        <v>20.734111909999999</v>
      </c>
      <c r="CN181" s="22">
        <v>21.662490810000001</v>
      </c>
      <c r="CO181" s="22">
        <v>20.846555270000003</v>
      </c>
      <c r="CP181" s="22">
        <v>29.993594989999995</v>
      </c>
      <c r="CQ181" s="22">
        <v>21.812361669999998</v>
      </c>
      <c r="CR181" s="22">
        <v>22.54020804</v>
      </c>
      <c r="CS181" s="22">
        <v>22.82125314</v>
      </c>
      <c r="CT181" s="22">
        <v>22.711702769999999</v>
      </c>
      <c r="CU181" s="22">
        <v>28.519683050000001</v>
      </c>
      <c r="CV181" s="22">
        <v>25.283474019999996</v>
      </c>
      <c r="CW181" s="22">
        <v>25.44802511</v>
      </c>
      <c r="CX181" s="22">
        <v>25.519455349999998</v>
      </c>
      <c r="CY181" s="22">
        <v>25.927728270000003</v>
      </c>
      <c r="CZ181" s="22">
        <v>29.903084410000005</v>
      </c>
      <c r="DA181" s="22">
        <v>32.007268350000004</v>
      </c>
      <c r="DB181" s="22">
        <v>45.913296340000002</v>
      </c>
      <c r="DC181" s="22">
        <v>26.343799709999995</v>
      </c>
      <c r="DD181" s="23">
        <v>24.361075589999999</v>
      </c>
      <c r="DE181" s="23">
        <v>24.569880789999999</v>
      </c>
      <c r="DF181" s="22">
        <v>27.840334600000002</v>
      </c>
      <c r="DG181" s="22">
        <v>36.790196870000003</v>
      </c>
      <c r="DH181" s="23">
        <v>40.422872939999991</v>
      </c>
      <c r="DI181" s="23">
        <v>45.529411519999996</v>
      </c>
      <c r="DJ181" s="22">
        <v>33.293242880000001</v>
      </c>
      <c r="DK181" s="23">
        <v>31.642768520000004</v>
      </c>
      <c r="DL181" s="22">
        <v>32.19298603</v>
      </c>
      <c r="DM181" s="22">
        <v>40.126168450000009</v>
      </c>
      <c r="DN181" s="22">
        <v>66.160970890000002</v>
      </c>
      <c r="DO181" s="22">
        <v>43.711831999999994</v>
      </c>
      <c r="DP181" s="22">
        <v>56.509376110000005</v>
      </c>
      <c r="DQ181" s="22">
        <v>50.715908930000005</v>
      </c>
      <c r="DR181" s="22">
        <v>52.213916220000002</v>
      </c>
      <c r="DS181" s="22">
        <v>57.399720699999989</v>
      </c>
      <c r="DT181" s="22">
        <v>49.103699540000001</v>
      </c>
      <c r="DU181" s="24">
        <v>53.353102030000009</v>
      </c>
      <c r="DV181" s="24">
        <v>69.225267200000005</v>
      </c>
      <c r="DW181" s="22">
        <v>67.052472690000002</v>
      </c>
      <c r="DX181" s="22">
        <v>57.429721239999999</v>
      </c>
      <c r="DY181" s="22">
        <v>58.929009289999996</v>
      </c>
      <c r="DZ181" s="22">
        <v>104.24653590000001</v>
      </c>
      <c r="EA181" s="22">
        <v>67.002399499999996</v>
      </c>
      <c r="EB181" s="22">
        <v>67.710368899999992</v>
      </c>
      <c r="EC181" s="22">
        <v>65.25951049999999</v>
      </c>
      <c r="ED181" s="22">
        <v>71.962694089999999</v>
      </c>
      <c r="EE181" s="22">
        <v>79.108990359999993</v>
      </c>
      <c r="EF181" s="25">
        <v>67.366126680000008</v>
      </c>
      <c r="EG181" s="25">
        <v>70.411220270000001</v>
      </c>
      <c r="EH181" s="25">
        <v>67.522807970000017</v>
      </c>
      <c r="EI181" s="25">
        <v>64.348335460000001</v>
      </c>
      <c r="EJ181" s="25">
        <v>86.061170619999999</v>
      </c>
      <c r="EK181" s="25">
        <v>84.495294050000012</v>
      </c>
      <c r="EL181" s="25">
        <v>117.00193685000002</v>
      </c>
      <c r="EM181" s="25">
        <v>85.525956470000011</v>
      </c>
      <c r="EN181" s="25">
        <v>84.532590400000004</v>
      </c>
      <c r="EO181" s="25">
        <v>89.690395840000008</v>
      </c>
      <c r="EP181" s="25">
        <v>84.540929680000005</v>
      </c>
      <c r="EQ181" s="25">
        <v>100.21731219000002</v>
      </c>
      <c r="ER181" s="25">
        <v>97.116745100000003</v>
      </c>
      <c r="ES181" s="25">
        <v>90.026323489999982</v>
      </c>
      <c r="ET181" s="25">
        <v>89.857874129999985</v>
      </c>
      <c r="EU181" s="25">
        <v>103.58311304</v>
      </c>
      <c r="EV181" s="25">
        <v>94.083899790000004</v>
      </c>
      <c r="EW181" s="25">
        <v>95.906725350000016</v>
      </c>
      <c r="EX181" s="25">
        <v>115.4371415</v>
      </c>
      <c r="EY181" s="25">
        <v>92.085139120000008</v>
      </c>
      <c r="EZ181" s="25">
        <v>92.312102469999999</v>
      </c>
      <c r="FA181" s="25">
        <v>115.93448355999999</v>
      </c>
      <c r="FB181" s="25">
        <v>120.30868301</v>
      </c>
      <c r="FC181" s="25">
        <v>122.78427823</v>
      </c>
      <c r="FD181" s="25">
        <v>118.56540062999998</v>
      </c>
      <c r="FE181" s="25">
        <v>124.99893322000001</v>
      </c>
      <c r="FF181" s="25">
        <v>131.26184356999997</v>
      </c>
      <c r="FG181" s="25">
        <v>134.02550926000001</v>
      </c>
      <c r="FH181" s="25">
        <v>136.98975207999999</v>
      </c>
      <c r="FI181" s="25">
        <v>123.50261619000001</v>
      </c>
      <c r="FJ181" s="25">
        <v>214.68414247000004</v>
      </c>
      <c r="FK181" s="25">
        <v>121.32455031000001</v>
      </c>
      <c r="FL181" s="25">
        <v>168.07850907000002</v>
      </c>
      <c r="FM181" s="25">
        <v>122.98859843</v>
      </c>
      <c r="FN181" s="25">
        <v>123.15856728</v>
      </c>
      <c r="FO181" s="25">
        <v>133.47388149</v>
      </c>
      <c r="FP181" s="25">
        <v>210.82267659000001</v>
      </c>
      <c r="FQ181" s="25">
        <v>113.57257925</v>
      </c>
      <c r="FR181" s="25">
        <v>123.71636429</v>
      </c>
      <c r="FS181" s="25">
        <v>123.10823676000001</v>
      </c>
      <c r="FT181" s="25">
        <v>126.32761822000001</v>
      </c>
      <c r="FU181" s="25"/>
      <c r="FV181" s="25"/>
      <c r="FW181" s="25"/>
      <c r="FX181" s="25"/>
      <c r="FY181" s="5"/>
      <c r="GA181" s="26"/>
      <c r="GB181" s="26"/>
      <c r="GC181" s="26"/>
      <c r="GD181" s="26"/>
    </row>
    <row r="182" spans="1:186" s="22" customFormat="1">
      <c r="A182" s="21" t="s">
        <v>379</v>
      </c>
      <c r="B182" s="22" t="s">
        <v>166</v>
      </c>
      <c r="C182" s="22" t="s">
        <v>568</v>
      </c>
      <c r="D182" s="22">
        <v>7.2400739999999999</v>
      </c>
      <c r="E182" s="22">
        <v>7.8063279999999997</v>
      </c>
      <c r="F182" s="22">
        <v>7.7659050000000001</v>
      </c>
      <c r="G182" s="22">
        <v>7.7759919999999996</v>
      </c>
      <c r="H182" s="22">
        <v>7.4120616500000001</v>
      </c>
      <c r="I182" s="22">
        <v>7.351718</v>
      </c>
      <c r="J182" s="22">
        <v>12.905764</v>
      </c>
      <c r="K182" s="22">
        <v>8.2400509999999993</v>
      </c>
      <c r="L182" s="22">
        <v>7.5380010000000004</v>
      </c>
      <c r="M182" s="22">
        <v>7.5019689999999999</v>
      </c>
      <c r="N182" s="22">
        <v>16.232937</v>
      </c>
      <c r="O182" s="22">
        <v>15.963644</v>
      </c>
      <c r="P182" s="22">
        <v>11.017595</v>
      </c>
      <c r="Q182" s="22">
        <v>16.392590999999999</v>
      </c>
      <c r="R182" s="22">
        <v>17.11628</v>
      </c>
      <c r="S182" s="22">
        <v>15.926835000000001</v>
      </c>
      <c r="T182" s="22">
        <v>11.101768</v>
      </c>
      <c r="U182" s="22">
        <v>10.835779</v>
      </c>
      <c r="V182" s="22">
        <v>16.935524000000001</v>
      </c>
      <c r="W182" s="22">
        <v>10.37815</v>
      </c>
      <c r="X182" s="22">
        <v>19.642678</v>
      </c>
      <c r="Y182" s="22">
        <v>10.343631999999999</v>
      </c>
      <c r="Z182" s="22">
        <v>10.220361</v>
      </c>
      <c r="AA182" s="22">
        <v>10.800546000000001</v>
      </c>
      <c r="AB182" s="22">
        <v>10.376852</v>
      </c>
      <c r="AC182" s="22">
        <v>11.28141424</v>
      </c>
      <c r="AD182" s="22">
        <v>11.001644110000001</v>
      </c>
      <c r="AE182" s="22">
        <v>11.086913539999999</v>
      </c>
      <c r="AF182" s="22">
        <v>10.876680220000001</v>
      </c>
      <c r="AG182" s="22">
        <v>11.236959000000001</v>
      </c>
      <c r="AH182" s="22">
        <v>17.666640999999998</v>
      </c>
      <c r="AI182" s="22">
        <v>11.088972</v>
      </c>
      <c r="AJ182" s="22">
        <v>11.611874</v>
      </c>
      <c r="AK182" s="22">
        <v>11.230359999999999</v>
      </c>
      <c r="AL182" s="22">
        <v>10.854037999999999</v>
      </c>
      <c r="AM182" s="22">
        <v>12.098926000000001</v>
      </c>
      <c r="AN182" s="22">
        <v>11.8531701</v>
      </c>
      <c r="AO182" s="22">
        <v>11.995993690000001</v>
      </c>
      <c r="AP182" s="22">
        <v>12.566649</v>
      </c>
      <c r="AQ182" s="22">
        <v>11.909145000000001</v>
      </c>
      <c r="AR182" s="22">
        <v>11.786083</v>
      </c>
      <c r="AS182" s="22">
        <v>11.718864</v>
      </c>
      <c r="AT182" s="22">
        <v>18.815868999999999</v>
      </c>
      <c r="AU182" s="22">
        <v>12.155004</v>
      </c>
      <c r="AV182" s="22">
        <v>12.15223374</v>
      </c>
      <c r="AW182" s="22">
        <v>11.972792650000001</v>
      </c>
      <c r="AX182" s="22">
        <v>11.86696207</v>
      </c>
      <c r="AY182" s="22">
        <v>12.501488</v>
      </c>
      <c r="AZ182" s="22">
        <v>12.525346519999999</v>
      </c>
      <c r="BA182" s="22">
        <v>12.42183399</v>
      </c>
      <c r="BB182" s="22">
        <v>13.066330000000001</v>
      </c>
      <c r="BC182" s="22">
        <v>12.070974103999999</v>
      </c>
      <c r="BD182" s="22">
        <v>12.980686759999999</v>
      </c>
      <c r="BE182" s="22">
        <v>13.53981231</v>
      </c>
      <c r="BF182" s="22">
        <v>20.357980749999999</v>
      </c>
      <c r="BG182" s="22">
        <v>13.00986681</v>
      </c>
      <c r="BH182" s="22">
        <v>14.467343250000001</v>
      </c>
      <c r="BI182" s="22">
        <v>14.6192736</v>
      </c>
      <c r="BJ182" s="22">
        <v>14.14856142</v>
      </c>
      <c r="BK182" s="22">
        <v>15.156408000000001</v>
      </c>
      <c r="BL182" s="21">
        <v>14.21959917</v>
      </c>
      <c r="BM182" s="21">
        <v>15.453402000000001</v>
      </c>
      <c r="BN182" s="21">
        <v>13.929971999999999</v>
      </c>
      <c r="BO182" s="21">
        <v>13.82</v>
      </c>
      <c r="BP182" s="21">
        <v>17.152246999999999</v>
      </c>
      <c r="BQ182" s="21">
        <v>16.284655000000001</v>
      </c>
      <c r="BR182" s="21">
        <v>22.318939</v>
      </c>
      <c r="BS182" s="22">
        <v>18.145816</v>
      </c>
      <c r="BT182" s="22">
        <v>16.944182000000001</v>
      </c>
      <c r="BU182" s="22">
        <v>17.384298000000001</v>
      </c>
      <c r="BV182" s="22">
        <v>16.615843999999999</v>
      </c>
      <c r="BW182" s="22">
        <v>16.640352</v>
      </c>
      <c r="BX182" s="22">
        <v>16.266559999999998</v>
      </c>
      <c r="BY182" s="22">
        <v>18.005509450000002</v>
      </c>
      <c r="BZ182" s="22">
        <v>18.126722040000001</v>
      </c>
      <c r="CA182" s="22">
        <v>16.615806890000002</v>
      </c>
      <c r="CB182" s="22">
        <v>16.869417680000002</v>
      </c>
      <c r="CC182" s="22">
        <v>16.513136410000001</v>
      </c>
      <c r="CD182" s="22">
        <v>23.61837083</v>
      </c>
      <c r="CE182" s="22">
        <v>17.388329200000001</v>
      </c>
      <c r="CF182" s="22">
        <v>20.964194750000001</v>
      </c>
      <c r="CG182" s="22">
        <v>20.772273999999999</v>
      </c>
      <c r="CH182" s="22">
        <v>20.576701679999999</v>
      </c>
      <c r="CI182" s="22">
        <v>38.06995044</v>
      </c>
      <c r="CJ182" s="22">
        <v>21.103922690000001</v>
      </c>
      <c r="CK182" s="22">
        <v>23.37410745</v>
      </c>
      <c r="CL182" s="22">
        <v>26.26697768</v>
      </c>
      <c r="CM182" s="22">
        <v>26.226673210000001</v>
      </c>
      <c r="CN182" s="22">
        <v>27.008844100000001</v>
      </c>
      <c r="CO182" s="22">
        <v>27.25851905</v>
      </c>
      <c r="CP182" s="22">
        <v>37.150312469999996</v>
      </c>
      <c r="CQ182" s="22">
        <v>26.299597380000002</v>
      </c>
      <c r="CR182" s="22">
        <v>25.603419579999997</v>
      </c>
      <c r="CS182" s="22">
        <v>35.598176289999998</v>
      </c>
      <c r="CT182" s="22">
        <v>38.857850419999998</v>
      </c>
      <c r="CU182" s="22">
        <v>43.256915040000003</v>
      </c>
      <c r="CV182" s="22">
        <v>33.507923099999999</v>
      </c>
      <c r="CW182" s="22">
        <v>33.628963259999999</v>
      </c>
      <c r="CX182" s="22">
        <v>35.122496060000003</v>
      </c>
      <c r="CY182" s="22">
        <v>33.495726570000002</v>
      </c>
      <c r="CZ182" s="22">
        <v>38.110457880000006</v>
      </c>
      <c r="DA182" s="22">
        <v>36.574320659999998</v>
      </c>
      <c r="DB182" s="22">
        <v>53.153714880000003</v>
      </c>
      <c r="DC182" s="22">
        <v>31.585903519999999</v>
      </c>
      <c r="DD182" s="23">
        <v>30.430178429999998</v>
      </c>
      <c r="DE182" s="23">
        <v>32.99171072</v>
      </c>
      <c r="DF182" s="22">
        <v>34.84588772</v>
      </c>
      <c r="DG182" s="22">
        <v>33.938511750000004</v>
      </c>
      <c r="DH182" s="23">
        <v>30.777525420000003</v>
      </c>
      <c r="DI182" s="23">
        <v>32.318939190000002</v>
      </c>
      <c r="DJ182" s="22">
        <v>32.861401499999999</v>
      </c>
      <c r="DK182" s="23">
        <v>31.377130709999999</v>
      </c>
      <c r="DL182" s="22">
        <v>34.953330360000002</v>
      </c>
      <c r="DM182" s="22">
        <v>35.150273009999999</v>
      </c>
      <c r="DN182" s="22">
        <v>55.016751079999999</v>
      </c>
      <c r="DO182" s="22">
        <v>35.85801498</v>
      </c>
      <c r="DP182" s="22">
        <v>39.778584939999995</v>
      </c>
      <c r="DQ182" s="22">
        <v>39.39661589</v>
      </c>
      <c r="DR182" s="22">
        <v>38.953212729999997</v>
      </c>
      <c r="DS182" s="22">
        <v>38.80918063</v>
      </c>
      <c r="DT182" s="22">
        <v>36.908902349999998</v>
      </c>
      <c r="DU182" s="24">
        <v>38.342392770000004</v>
      </c>
      <c r="DV182" s="24">
        <v>54.515364060000003</v>
      </c>
      <c r="DW182" s="22">
        <v>57.313081689999997</v>
      </c>
      <c r="DX182" s="22">
        <v>47.291111619999995</v>
      </c>
      <c r="DY182" s="22">
        <v>45.20240226</v>
      </c>
      <c r="DZ182" s="22">
        <v>78.520555579999993</v>
      </c>
      <c r="EA182" s="22">
        <v>47.700315830000001</v>
      </c>
      <c r="EB182" s="22">
        <v>52.107196619999996</v>
      </c>
      <c r="EC182" s="22">
        <v>49.949567430000002</v>
      </c>
      <c r="ED182" s="22">
        <v>53.723156619999997</v>
      </c>
      <c r="EE182" s="22">
        <v>56.211285340000003</v>
      </c>
      <c r="EF182" s="25">
        <v>55.058369949999999</v>
      </c>
      <c r="EG182" s="25">
        <v>51.893560649999998</v>
      </c>
      <c r="EH182" s="25">
        <v>58.768474609999998</v>
      </c>
      <c r="EI182" s="25">
        <v>52.650956819999998</v>
      </c>
      <c r="EJ182" s="25">
        <v>64.817894979999991</v>
      </c>
      <c r="EK182" s="25">
        <v>62.269947209999998</v>
      </c>
      <c r="EL182" s="25">
        <v>88.281721310000009</v>
      </c>
      <c r="EM182" s="25">
        <v>64.133952359999995</v>
      </c>
      <c r="EN182" s="25">
        <v>63.111934590000004</v>
      </c>
      <c r="EO182" s="25">
        <v>61.98219126</v>
      </c>
      <c r="EP182" s="25">
        <v>62.584775759999999</v>
      </c>
      <c r="EQ182" s="25">
        <v>70.523327549999991</v>
      </c>
      <c r="ER182" s="25">
        <v>67.419312349999998</v>
      </c>
      <c r="ES182" s="25">
        <v>68.703861989999993</v>
      </c>
      <c r="ET182" s="25">
        <v>67.021152700000002</v>
      </c>
      <c r="EU182" s="25">
        <v>65.3717355</v>
      </c>
      <c r="EV182" s="25">
        <v>65.728505310000003</v>
      </c>
      <c r="EW182" s="25">
        <v>69.210513579999997</v>
      </c>
      <c r="EX182" s="25">
        <v>84.693138439999998</v>
      </c>
      <c r="EY182" s="25">
        <v>66.55811473</v>
      </c>
      <c r="EZ182" s="25">
        <v>68.709962010000012</v>
      </c>
      <c r="FA182" s="25">
        <v>79.249553300000002</v>
      </c>
      <c r="FB182" s="25">
        <v>81.181401140000006</v>
      </c>
      <c r="FC182" s="25">
        <v>100.56837009</v>
      </c>
      <c r="FD182" s="25">
        <v>84.486389750000001</v>
      </c>
      <c r="FE182" s="25">
        <v>89.981073969999997</v>
      </c>
      <c r="FF182" s="25">
        <v>89.560380620000004</v>
      </c>
      <c r="FG182" s="25">
        <v>95.109963530000002</v>
      </c>
      <c r="FH182" s="25">
        <v>92.833188459999988</v>
      </c>
      <c r="FI182" s="25">
        <v>89.16080101</v>
      </c>
      <c r="FJ182" s="25">
        <v>140.13958683000001</v>
      </c>
      <c r="FK182" s="25">
        <v>89.606494949999998</v>
      </c>
      <c r="FL182" s="25">
        <v>87.539365050000001</v>
      </c>
      <c r="FM182" s="25">
        <v>86.38891898</v>
      </c>
      <c r="FN182" s="25">
        <v>87.497252879999991</v>
      </c>
      <c r="FO182" s="25">
        <v>90.47769362999999</v>
      </c>
      <c r="FP182" s="25">
        <v>84.640654049999995</v>
      </c>
      <c r="FQ182" s="25">
        <v>86.987567499999997</v>
      </c>
      <c r="FR182" s="25">
        <v>90.501051989999993</v>
      </c>
      <c r="FS182" s="25">
        <v>90.723645109999993</v>
      </c>
      <c r="FT182" s="25">
        <v>89.875738939999991</v>
      </c>
      <c r="FU182" s="25"/>
      <c r="FV182" s="25"/>
      <c r="FW182" s="25"/>
      <c r="FX182" s="25"/>
      <c r="FY182" s="5"/>
      <c r="GA182" s="26"/>
      <c r="GB182" s="26"/>
      <c r="GC182" s="26"/>
      <c r="GD182" s="26"/>
    </row>
    <row r="183" spans="1:186" s="22" customFormat="1">
      <c r="A183" s="21" t="s">
        <v>380</v>
      </c>
      <c r="B183" s="22" t="s">
        <v>167</v>
      </c>
      <c r="C183" s="22" t="s">
        <v>569</v>
      </c>
      <c r="D183" s="22">
        <v>0.61634900000000004</v>
      </c>
      <c r="E183" s="22">
        <v>0.66511699999999996</v>
      </c>
      <c r="F183" s="22">
        <v>0.76454599999999995</v>
      </c>
      <c r="G183" s="22">
        <v>0.60333499999999995</v>
      </c>
      <c r="H183" s="22">
        <v>0.66264571999999999</v>
      </c>
      <c r="I183" s="22">
        <v>0.65490800000000005</v>
      </c>
      <c r="J183" s="22">
        <v>1.2620629999999999</v>
      </c>
      <c r="K183" s="22">
        <v>0.64536199999999999</v>
      </c>
      <c r="L183" s="22">
        <v>1.517509</v>
      </c>
      <c r="M183" s="22">
        <v>0.82398199999999999</v>
      </c>
      <c r="N183" s="22">
        <v>1.115332</v>
      </c>
      <c r="O183" s="22">
        <v>1.064082</v>
      </c>
      <c r="P183" s="22">
        <v>0.86768500000000004</v>
      </c>
      <c r="Q183" s="22">
        <v>0.88747299999999996</v>
      </c>
      <c r="R183" s="22">
        <v>0.78869500000000003</v>
      </c>
      <c r="S183" s="22">
        <v>0.96391400000000005</v>
      </c>
      <c r="T183" s="22">
        <v>0.85924900000000004</v>
      </c>
      <c r="U183" s="22">
        <v>0.82908599999999999</v>
      </c>
      <c r="V183" s="22">
        <v>1.3796900000000001</v>
      </c>
      <c r="W183" s="22">
        <v>0.79284100000000002</v>
      </c>
      <c r="X183" s="22">
        <v>0.75417500000000004</v>
      </c>
      <c r="Y183" s="22">
        <v>0.88991699999999996</v>
      </c>
      <c r="Z183" s="22">
        <v>0.92013</v>
      </c>
      <c r="AA183" s="22">
        <v>0.76397099999999996</v>
      </c>
      <c r="AB183" s="22">
        <v>0.70546699999999996</v>
      </c>
      <c r="AC183" s="22">
        <v>0.75947465999999997</v>
      </c>
      <c r="AD183" s="22">
        <v>0.69158425999999995</v>
      </c>
      <c r="AE183" s="22">
        <v>0.86851875999999995</v>
      </c>
      <c r="AF183" s="22">
        <v>0.77565609999999996</v>
      </c>
      <c r="AG183" s="22">
        <v>0.88780499999999996</v>
      </c>
      <c r="AH183" s="22">
        <v>1.465098</v>
      </c>
      <c r="AI183" s="22">
        <v>0.80857100000000004</v>
      </c>
      <c r="AJ183" s="22">
        <v>0.79462699999999997</v>
      </c>
      <c r="AK183" s="22">
        <v>0.97004900000000005</v>
      </c>
      <c r="AL183" s="22">
        <v>0.81984000000000001</v>
      </c>
      <c r="AM183" s="22">
        <v>0.84600500000000001</v>
      </c>
      <c r="AN183" s="22">
        <v>0.92255217</v>
      </c>
      <c r="AO183" s="22">
        <v>0.87405884</v>
      </c>
      <c r="AP183" s="22">
        <v>0.86818099999999998</v>
      </c>
      <c r="AQ183" s="22">
        <v>0.85781419999999997</v>
      </c>
      <c r="AR183" s="22">
        <v>1.1638930000000001</v>
      </c>
      <c r="AS183" s="22">
        <v>0.89639500000000005</v>
      </c>
      <c r="AT183" s="22">
        <v>1.7048680000000001</v>
      </c>
      <c r="AU183" s="22">
        <v>0.87696200000000002</v>
      </c>
      <c r="AV183" s="22">
        <v>0.81990847</v>
      </c>
      <c r="AW183" s="22">
        <v>0.84723738999999998</v>
      </c>
      <c r="AX183" s="22">
        <v>0.86672872000000001</v>
      </c>
      <c r="AY183" s="22">
        <v>1.0378879999999999</v>
      </c>
      <c r="AZ183" s="22">
        <v>0.93094533999999995</v>
      </c>
      <c r="BA183" s="22">
        <v>1.0819101600000001</v>
      </c>
      <c r="BB183" s="22">
        <v>0.90001900000000001</v>
      </c>
      <c r="BC183" s="22">
        <v>0.96972871000000005</v>
      </c>
      <c r="BD183" s="22">
        <v>0.91669851000000002</v>
      </c>
      <c r="BE183" s="22">
        <v>0.91837464000000002</v>
      </c>
      <c r="BF183" s="22">
        <v>1.7912341199999999</v>
      </c>
      <c r="BG183" s="22">
        <v>0.90278261000000004</v>
      </c>
      <c r="BH183" s="22">
        <v>0.94602638999999999</v>
      </c>
      <c r="BI183" s="22">
        <v>0.86525295000000002</v>
      </c>
      <c r="BJ183" s="22">
        <v>0.85487011000000002</v>
      </c>
      <c r="BK183" s="22">
        <v>0.90885800000000005</v>
      </c>
      <c r="BL183" s="21">
        <v>0.86218665999999999</v>
      </c>
      <c r="BM183" s="21">
        <v>0.85979499999999998</v>
      </c>
      <c r="BN183" s="21">
        <v>0.82346399999999997</v>
      </c>
      <c r="BO183" s="21">
        <v>0.81019699999999994</v>
      </c>
      <c r="BP183" s="21">
        <v>1.0936669999999999</v>
      </c>
      <c r="BQ183" s="21">
        <v>1.088824</v>
      </c>
      <c r="BR183" s="21">
        <v>1.4955499999999999</v>
      </c>
      <c r="BS183" s="22">
        <v>1.041639</v>
      </c>
      <c r="BT183" s="22">
        <v>1.04956</v>
      </c>
      <c r="BU183" s="22">
        <v>1.0698220000000001</v>
      </c>
      <c r="BV183" s="22">
        <v>1.133832</v>
      </c>
      <c r="BW183" s="22">
        <v>1.188931</v>
      </c>
      <c r="BX183" s="22">
        <v>1.0099419999999999</v>
      </c>
      <c r="BY183" s="22">
        <v>1.10460365</v>
      </c>
      <c r="BZ183" s="22">
        <v>1.0598867999999999</v>
      </c>
      <c r="CA183" s="22">
        <v>1.10239774</v>
      </c>
      <c r="CB183" s="22">
        <v>1.1959930700000001</v>
      </c>
      <c r="CC183" s="22">
        <v>1.1367174799999999</v>
      </c>
      <c r="CD183" s="22">
        <v>1.85601825</v>
      </c>
      <c r="CE183" s="22">
        <v>1.2237222999999999</v>
      </c>
      <c r="CF183" s="22">
        <v>1.43024654</v>
      </c>
      <c r="CG183" s="22">
        <v>1.9847700500000001</v>
      </c>
      <c r="CH183" s="22">
        <v>1.5634469200000001</v>
      </c>
      <c r="CI183" s="22">
        <v>2.9314656299999999</v>
      </c>
      <c r="CJ183" s="22">
        <v>1.76094928</v>
      </c>
      <c r="CK183" s="22">
        <v>1.46645173</v>
      </c>
      <c r="CL183" s="22">
        <v>1.9456810200000001</v>
      </c>
      <c r="CM183" s="22">
        <v>1.79546165</v>
      </c>
      <c r="CN183" s="22">
        <v>1.88822874</v>
      </c>
      <c r="CO183" s="22">
        <v>1.8684373700000001</v>
      </c>
      <c r="CP183" s="22">
        <v>2.5635455400000002</v>
      </c>
      <c r="CQ183" s="22">
        <v>1.84897468</v>
      </c>
      <c r="CR183" s="22">
        <v>1.84714899</v>
      </c>
      <c r="CS183" s="22">
        <v>1.8271226599999999</v>
      </c>
      <c r="CT183" s="22">
        <v>1.93400719</v>
      </c>
      <c r="CU183" s="22">
        <v>2.3239101999999998</v>
      </c>
      <c r="CV183" s="22">
        <v>2.0334130500000001</v>
      </c>
      <c r="CW183" s="22">
        <v>2.0860273500000002</v>
      </c>
      <c r="CX183" s="22">
        <v>2.1637762599999997</v>
      </c>
      <c r="CY183" s="22">
        <v>1.9996038700000001</v>
      </c>
      <c r="CZ183" s="22">
        <v>2.13690333</v>
      </c>
      <c r="DA183" s="22">
        <v>2.3329056400000003</v>
      </c>
      <c r="DB183" s="22">
        <v>3.1316039</v>
      </c>
      <c r="DC183" s="22">
        <v>1.7011897300000001</v>
      </c>
      <c r="DD183" s="23">
        <v>1.7967538700000001</v>
      </c>
      <c r="DE183" s="23">
        <v>1.70780299</v>
      </c>
      <c r="DF183" s="22">
        <v>1.8532954099999999</v>
      </c>
      <c r="DG183" s="22">
        <v>1.8478923799999998</v>
      </c>
      <c r="DH183" s="23">
        <v>1.7424312399999999</v>
      </c>
      <c r="DI183" s="23">
        <v>1.87373006</v>
      </c>
      <c r="DJ183" s="22">
        <v>1.93128276</v>
      </c>
      <c r="DK183" s="23">
        <v>1.7321393799999998</v>
      </c>
      <c r="DL183" s="22">
        <v>1.7172064499999999</v>
      </c>
      <c r="DM183" s="22">
        <v>2.0295308200000002</v>
      </c>
      <c r="DN183" s="22">
        <v>3.3885481</v>
      </c>
      <c r="DO183" s="22">
        <v>2.2614588799999997</v>
      </c>
      <c r="DP183" s="22">
        <v>2.3683796099999999</v>
      </c>
      <c r="DQ183" s="22">
        <v>2.3951944100000002</v>
      </c>
      <c r="DR183" s="22">
        <v>2.3038561</v>
      </c>
      <c r="DS183" s="22">
        <v>2.4453534700000001</v>
      </c>
      <c r="DT183" s="22">
        <v>2.3400624700000003</v>
      </c>
      <c r="DU183" s="24">
        <v>2.5054483199999997</v>
      </c>
      <c r="DV183" s="24">
        <v>3.5435607999999998</v>
      </c>
      <c r="DW183" s="22">
        <v>3.6291171499999999</v>
      </c>
      <c r="DX183" s="22">
        <v>3.1474966099999997</v>
      </c>
      <c r="DY183" s="22">
        <v>3.0780302599999998</v>
      </c>
      <c r="DZ183" s="22">
        <v>5.55878242</v>
      </c>
      <c r="EA183" s="22">
        <v>3.4051318199999998</v>
      </c>
      <c r="EB183" s="22">
        <v>3.6454182099999999</v>
      </c>
      <c r="EC183" s="22">
        <v>3.4156580099999996</v>
      </c>
      <c r="ED183" s="22">
        <v>3.5176269200000001</v>
      </c>
      <c r="EE183" s="22">
        <v>3.6556273500000001</v>
      </c>
      <c r="EF183" s="25">
        <v>3.6208242500000001</v>
      </c>
      <c r="EG183" s="25">
        <v>3.2927127700000001</v>
      </c>
      <c r="EH183" s="25">
        <v>3.1619146800000002</v>
      </c>
      <c r="EI183" s="25">
        <v>2.8364991800000001</v>
      </c>
      <c r="EJ183" s="25">
        <v>3.6139883799999999</v>
      </c>
      <c r="EK183" s="25">
        <v>4.1078637499999999</v>
      </c>
      <c r="EL183" s="25">
        <v>6.0096326500000004</v>
      </c>
      <c r="EM183" s="25">
        <v>4.3614998200000006</v>
      </c>
      <c r="EN183" s="25">
        <v>4.36231233</v>
      </c>
      <c r="EO183" s="25">
        <v>4.07438666</v>
      </c>
      <c r="EP183" s="25">
        <v>3.73275281</v>
      </c>
      <c r="EQ183" s="25">
        <v>4.7131476500000007</v>
      </c>
      <c r="ER183" s="25">
        <v>3.81374441</v>
      </c>
      <c r="ES183" s="25">
        <v>5.4436819400000003</v>
      </c>
      <c r="ET183" s="25">
        <v>4.16349181</v>
      </c>
      <c r="EU183" s="25">
        <v>4.8874788000000002</v>
      </c>
      <c r="EV183" s="25">
        <v>4.9994940000000003</v>
      </c>
      <c r="EW183" s="25">
        <v>4.8289014000000003</v>
      </c>
      <c r="EX183" s="25">
        <v>5.9232975799999998</v>
      </c>
      <c r="EY183" s="25">
        <v>5.3099462199999996</v>
      </c>
      <c r="EZ183" s="25">
        <v>4.6153480700000005</v>
      </c>
      <c r="FA183" s="25">
        <v>6.2327693499999999</v>
      </c>
      <c r="FB183" s="25">
        <v>7.87262079</v>
      </c>
      <c r="FC183" s="25">
        <v>6.1627001200000002</v>
      </c>
      <c r="FD183" s="25">
        <v>5.7878319800000009</v>
      </c>
      <c r="FE183" s="25">
        <v>7.0337280999999994</v>
      </c>
      <c r="FF183" s="25">
        <v>5.8496892899999997</v>
      </c>
      <c r="FG183" s="25">
        <v>6.24514776</v>
      </c>
      <c r="FH183" s="25">
        <v>6.9473799100000004</v>
      </c>
      <c r="FI183" s="25">
        <v>8.60734976</v>
      </c>
      <c r="FJ183" s="25">
        <v>10.338204289999998</v>
      </c>
      <c r="FK183" s="25">
        <v>6.9378557699999996</v>
      </c>
      <c r="FL183" s="25">
        <v>6.4839376399999997</v>
      </c>
      <c r="FM183" s="25">
        <v>6.9982668300000004</v>
      </c>
      <c r="FN183" s="25">
        <v>6.2322980700000006</v>
      </c>
      <c r="FO183" s="25">
        <v>6.48607069</v>
      </c>
      <c r="FP183" s="25">
        <v>5.9218411399999997</v>
      </c>
      <c r="FQ183" s="25">
        <v>6.7321968999999999</v>
      </c>
      <c r="FR183" s="25">
        <v>7.0325299800000005</v>
      </c>
      <c r="FS183" s="25">
        <v>7.3955902599999996</v>
      </c>
      <c r="FT183" s="25">
        <v>6.7300446599999999</v>
      </c>
      <c r="FU183" s="25"/>
      <c r="FV183" s="25"/>
      <c r="FW183" s="25"/>
      <c r="FX183" s="25"/>
      <c r="FY183" s="5"/>
      <c r="GA183" s="26"/>
      <c r="GB183" s="26"/>
      <c r="GC183" s="26"/>
      <c r="GD183" s="26"/>
    </row>
    <row r="184" spans="1:186" s="22" customFormat="1">
      <c r="A184" s="21" t="s">
        <v>381</v>
      </c>
      <c r="B184" s="22" t="s">
        <v>347</v>
      </c>
      <c r="C184" s="22" t="s">
        <v>570</v>
      </c>
      <c r="D184" s="22">
        <v>3.8593980000000001</v>
      </c>
      <c r="E184" s="22">
        <v>3.7792949999999998</v>
      </c>
      <c r="F184" s="22">
        <v>4.1610120000000004</v>
      </c>
      <c r="G184" s="22">
        <v>3.7141169999999999</v>
      </c>
      <c r="H184" s="22">
        <v>3.7328378999999994</v>
      </c>
      <c r="I184" s="22">
        <v>3.5039769999999999</v>
      </c>
      <c r="J184" s="22">
        <v>6.5800530000000004</v>
      </c>
      <c r="K184" s="22">
        <v>3.6266389999999999</v>
      </c>
      <c r="L184" s="22">
        <v>3.5986159999999998</v>
      </c>
      <c r="M184" s="22">
        <v>3.7587489999999999</v>
      </c>
      <c r="N184" s="22">
        <v>3.6256730000000004</v>
      </c>
      <c r="O184" s="22">
        <v>4.7218749999999998</v>
      </c>
      <c r="P184" s="22">
        <v>4.5682479999999996</v>
      </c>
      <c r="Q184" s="22">
        <v>4.7337079999999991</v>
      </c>
      <c r="R184" s="22">
        <v>4.5690249999999999</v>
      </c>
      <c r="S184" s="22">
        <v>4.5370800000000004</v>
      </c>
      <c r="T184" s="22">
        <v>4.4573839999999993</v>
      </c>
      <c r="U184" s="22">
        <v>3.8981140000000001</v>
      </c>
      <c r="V184" s="22">
        <v>6.9289570000000005</v>
      </c>
      <c r="W184" s="22">
        <v>3.665149</v>
      </c>
      <c r="X184" s="22">
        <v>3.8670370000000003</v>
      </c>
      <c r="Y184" s="22">
        <v>3.6811890000000003</v>
      </c>
      <c r="Z184" s="22">
        <v>3.8489850000000008</v>
      </c>
      <c r="AA184" s="22">
        <v>3.6244450000000001</v>
      </c>
      <c r="AB184" s="22">
        <v>3.8229830000000002</v>
      </c>
      <c r="AC184" s="22">
        <v>3.9866595</v>
      </c>
      <c r="AD184" s="22">
        <v>3.8107090899999996</v>
      </c>
      <c r="AE184" s="22">
        <v>3.7778274200000004</v>
      </c>
      <c r="AF184" s="22">
        <v>3.8456833000000001</v>
      </c>
      <c r="AG184" s="22">
        <v>4.1580060000000003</v>
      </c>
      <c r="AH184" s="22">
        <v>6.6941130000000006</v>
      </c>
      <c r="AI184" s="22">
        <v>3.7791519999999998</v>
      </c>
      <c r="AJ184" s="22">
        <v>3.7703510000000002</v>
      </c>
      <c r="AK184" s="22">
        <v>4.0493630000000005</v>
      </c>
      <c r="AL184" s="22">
        <v>4.0092330000000009</v>
      </c>
      <c r="AM184" s="22">
        <v>3.8390230000000005</v>
      </c>
      <c r="AN184" s="22">
        <v>4.0941284099999997</v>
      </c>
      <c r="AO184" s="22">
        <v>4.1313228199999994</v>
      </c>
      <c r="AP184" s="22">
        <v>3.9577410000000004</v>
      </c>
      <c r="AQ184" s="22">
        <v>4.2805986699999998</v>
      </c>
      <c r="AR184" s="22">
        <v>4.0587580000000001</v>
      </c>
      <c r="AS184" s="22">
        <v>4.03817</v>
      </c>
      <c r="AT184" s="22">
        <v>6.9797480000000007</v>
      </c>
      <c r="AU184" s="22">
        <v>4.5915919999999995</v>
      </c>
      <c r="AV184" s="22">
        <v>4.0087971900000001</v>
      </c>
      <c r="AW184" s="22">
        <v>3.9865243100000001</v>
      </c>
      <c r="AX184" s="22">
        <v>3.7955377099999996</v>
      </c>
      <c r="AY184" s="22">
        <v>4.1265519999999993</v>
      </c>
      <c r="AZ184" s="22">
        <v>4.0108581599999997</v>
      </c>
      <c r="BA184" s="22">
        <v>4.0393905299999995</v>
      </c>
      <c r="BB184" s="22">
        <v>3.8620679999999994</v>
      </c>
      <c r="BC184" s="22">
        <v>4.33668663</v>
      </c>
      <c r="BD184" s="22">
        <v>4.0608934599999991</v>
      </c>
      <c r="BE184" s="22">
        <v>4.2305995899999997</v>
      </c>
      <c r="BF184" s="22">
        <v>6.8347722500000003</v>
      </c>
      <c r="BG184" s="22">
        <v>4.3348891700000003</v>
      </c>
      <c r="BH184" s="22">
        <v>4.0403763900000005</v>
      </c>
      <c r="BI184" s="22">
        <v>3.8297606100000006</v>
      </c>
      <c r="BJ184" s="22">
        <v>4.0656253500000004</v>
      </c>
      <c r="BK184" s="22">
        <v>4.405437</v>
      </c>
      <c r="BL184" s="21">
        <v>4.2117879900000004</v>
      </c>
      <c r="BM184" s="21">
        <v>4.1339969999999999</v>
      </c>
      <c r="BN184" s="21">
        <v>4.3402959999999995</v>
      </c>
      <c r="BO184" s="21">
        <v>4.0016030000000002</v>
      </c>
      <c r="BP184" s="21">
        <v>4.9363010000000003</v>
      </c>
      <c r="BQ184" s="21">
        <v>4.3752490000000002</v>
      </c>
      <c r="BR184" s="21">
        <v>6.4844220000000004</v>
      </c>
      <c r="BS184" s="22">
        <v>4.6776219999999995</v>
      </c>
      <c r="BT184" s="22">
        <v>4.280437</v>
      </c>
      <c r="BU184" s="22">
        <v>4.5738819999999993</v>
      </c>
      <c r="BV184" s="22">
        <v>4.5920420000000002</v>
      </c>
      <c r="BW184" s="22">
        <v>4.7571619999999992</v>
      </c>
      <c r="BX184" s="22">
        <v>4.2888570000000001</v>
      </c>
      <c r="BY184" s="22">
        <v>4.3725070299999995</v>
      </c>
      <c r="BZ184" s="22">
        <v>4.2053371099999994</v>
      </c>
      <c r="CA184" s="22">
        <v>4.685955260000001</v>
      </c>
      <c r="CB184" s="22">
        <v>4.6548216299999998</v>
      </c>
      <c r="CC184" s="22">
        <v>4.4729346000000003</v>
      </c>
      <c r="CD184" s="22">
        <v>6.9990810300000001</v>
      </c>
      <c r="CE184" s="22">
        <v>4.4777267400000005</v>
      </c>
      <c r="CF184" s="22">
        <v>6.2243654499999996</v>
      </c>
      <c r="CG184" s="22">
        <v>6.3614131999999994</v>
      </c>
      <c r="CH184" s="22">
        <v>5.7088046799999992</v>
      </c>
      <c r="CI184" s="22">
        <v>11.608595489999999</v>
      </c>
      <c r="CJ184" s="22">
        <v>6.479297390000001</v>
      </c>
      <c r="CK184" s="22">
        <v>6.2663782399999999</v>
      </c>
      <c r="CL184" s="22">
        <v>7.4400502800000003</v>
      </c>
      <c r="CM184" s="22">
        <v>7.6402810599999995</v>
      </c>
      <c r="CN184" s="22">
        <v>7.4071177700000002</v>
      </c>
      <c r="CO184" s="22">
        <v>9.6794642199999998</v>
      </c>
      <c r="CP184" s="22">
        <v>10.49533147</v>
      </c>
      <c r="CQ184" s="22">
        <v>7.9537033300000006</v>
      </c>
      <c r="CR184" s="22">
        <v>8.9069516199999992</v>
      </c>
      <c r="CS184" s="22">
        <v>7.5774560700000002</v>
      </c>
      <c r="CT184" s="22">
        <v>7.700376330000001</v>
      </c>
      <c r="CU184" s="22">
        <v>11.688127719999999</v>
      </c>
      <c r="CV184" s="22">
        <v>7.98988444</v>
      </c>
      <c r="CW184" s="22">
        <v>7.8203247199999995</v>
      </c>
      <c r="CX184" s="22">
        <v>7.8079027700000001</v>
      </c>
      <c r="CY184" s="22">
        <v>10.555242720000001</v>
      </c>
      <c r="CZ184" s="22">
        <v>9.0450422600000007</v>
      </c>
      <c r="DA184" s="22">
        <v>10.114128920000001</v>
      </c>
      <c r="DB184" s="22">
        <v>14.251303719999999</v>
      </c>
      <c r="DC184" s="22">
        <v>7.8991630000000006</v>
      </c>
      <c r="DD184" s="23">
        <v>7.5039474999999998</v>
      </c>
      <c r="DE184" s="23">
        <v>7.0613395199999998</v>
      </c>
      <c r="DF184" s="22">
        <v>7.9089061800000007</v>
      </c>
      <c r="DG184" s="22">
        <v>8.4188075600000012</v>
      </c>
      <c r="DH184" s="23">
        <v>7.1572484300000001</v>
      </c>
      <c r="DI184" s="23">
        <v>7.5603115999999995</v>
      </c>
      <c r="DJ184" s="22">
        <v>7.1264464100000007</v>
      </c>
      <c r="DK184" s="23">
        <v>7.4434900900000001</v>
      </c>
      <c r="DL184" s="22">
        <v>7.4007186399999991</v>
      </c>
      <c r="DM184" s="24">
        <v>8.703059709999998</v>
      </c>
      <c r="DN184" s="22">
        <v>13.182640689999999</v>
      </c>
      <c r="DO184" s="22">
        <v>8.4882930299999995</v>
      </c>
      <c r="DP184" s="22">
        <v>9.8675449799999999</v>
      </c>
      <c r="DQ184" s="22">
        <v>9.3350797599999993</v>
      </c>
      <c r="DR184" s="22">
        <v>8.9286810600000006</v>
      </c>
      <c r="DS184" s="22">
        <v>9.8127795100000004</v>
      </c>
      <c r="DT184" s="22">
        <v>8.656369119999999</v>
      </c>
      <c r="DU184" s="24">
        <v>8.2466648800000009</v>
      </c>
      <c r="DV184" s="24">
        <v>14.848231199999999</v>
      </c>
      <c r="DW184" s="22">
        <v>13.814372129999999</v>
      </c>
      <c r="DX184" s="22">
        <v>12.733366669999999</v>
      </c>
      <c r="DY184" s="22">
        <v>13.356444609999999</v>
      </c>
      <c r="DZ184" s="22">
        <v>20.819485780000001</v>
      </c>
      <c r="EA184" s="22">
        <v>11.853703490000001</v>
      </c>
      <c r="EB184" s="22">
        <v>14.368911069999999</v>
      </c>
      <c r="EC184" s="22">
        <v>14.563837550000001</v>
      </c>
      <c r="ED184" s="22">
        <v>12.38795709</v>
      </c>
      <c r="EE184" s="22">
        <v>14.461245100000001</v>
      </c>
      <c r="EF184" s="25">
        <v>12.714196110000001</v>
      </c>
      <c r="EG184" s="25">
        <v>11.58992297</v>
      </c>
      <c r="EH184" s="25">
        <v>11.823153230000001</v>
      </c>
      <c r="EI184" s="25">
        <v>11.651906389999999</v>
      </c>
      <c r="EJ184" s="25">
        <v>14.408240300000001</v>
      </c>
      <c r="EK184" s="25">
        <v>14.653076799999999</v>
      </c>
      <c r="EL184" s="25">
        <v>20.206176380000002</v>
      </c>
      <c r="EM184" s="25">
        <v>18.607830320000001</v>
      </c>
      <c r="EN184" s="25">
        <v>18.061061000000002</v>
      </c>
      <c r="EO184" s="25">
        <v>17.509066180000001</v>
      </c>
      <c r="EP184" s="25">
        <v>18.99219252</v>
      </c>
      <c r="EQ184" s="25">
        <v>19.113723539999999</v>
      </c>
      <c r="ER184" s="25">
        <v>21.001550869999999</v>
      </c>
      <c r="ES184" s="25">
        <v>28.010513199999998</v>
      </c>
      <c r="ET184" s="25">
        <v>28.075071890000004</v>
      </c>
      <c r="EU184" s="25">
        <v>19.872968399999998</v>
      </c>
      <c r="EV184" s="25">
        <v>19.871436730000003</v>
      </c>
      <c r="EW184" s="25">
        <v>20.501746969999999</v>
      </c>
      <c r="EX184" s="25">
        <v>25.306605210000001</v>
      </c>
      <c r="EY184" s="25">
        <v>20.469774019999999</v>
      </c>
      <c r="EZ184" s="25">
        <v>20.965733270000001</v>
      </c>
      <c r="FA184" s="25">
        <v>23.609269380000001</v>
      </c>
      <c r="FB184" s="25">
        <v>25.32840405</v>
      </c>
      <c r="FC184" s="25">
        <v>27.29063738</v>
      </c>
      <c r="FD184" s="25">
        <v>28.716538669999998</v>
      </c>
      <c r="FE184" s="25">
        <v>29.480566479999997</v>
      </c>
      <c r="FF184" s="25">
        <v>31.829619469999997</v>
      </c>
      <c r="FG184" s="25">
        <v>34.107919419999995</v>
      </c>
      <c r="FH184" s="25">
        <v>31.696665920000001</v>
      </c>
      <c r="FI184" s="25">
        <v>32.050769280000004</v>
      </c>
      <c r="FJ184" s="25">
        <v>44.988547150000002</v>
      </c>
      <c r="FK184" s="25">
        <v>34.779623539999996</v>
      </c>
      <c r="FL184" s="25">
        <v>35.781617499999996</v>
      </c>
      <c r="FM184" s="25">
        <v>36.333062309999995</v>
      </c>
      <c r="FN184" s="25">
        <v>35.42729138</v>
      </c>
      <c r="FO184" s="25">
        <v>32.899868149999996</v>
      </c>
      <c r="FP184" s="25">
        <v>32.941407890000001</v>
      </c>
      <c r="FQ184" s="25">
        <v>40.873909569999995</v>
      </c>
      <c r="FR184" s="25">
        <v>41.938067539999999</v>
      </c>
      <c r="FS184" s="25">
        <v>42.671053100000002</v>
      </c>
      <c r="FT184" s="25">
        <v>46.780966620000001</v>
      </c>
      <c r="FU184" s="25"/>
      <c r="FV184" s="25"/>
      <c r="FW184" s="25"/>
      <c r="FX184" s="25"/>
      <c r="FY184" s="5"/>
      <c r="GA184" s="26"/>
      <c r="GB184" s="26"/>
      <c r="GC184" s="26"/>
      <c r="GD184" s="26"/>
    </row>
    <row r="185" spans="1:186" s="22" customFormat="1">
      <c r="A185" s="21" t="s">
        <v>382</v>
      </c>
      <c r="B185" s="22" t="s">
        <v>906</v>
      </c>
      <c r="C185" s="22" t="s">
        <v>571</v>
      </c>
      <c r="D185" s="22">
        <v>0.96151200000000003</v>
      </c>
      <c r="E185" s="22">
        <v>1.0320659999999999</v>
      </c>
      <c r="F185" s="22">
        <v>0.98776900000000001</v>
      </c>
      <c r="G185" s="22">
        <v>0.93866300000000003</v>
      </c>
      <c r="H185" s="22">
        <v>0.95939593000000001</v>
      </c>
      <c r="I185" s="22">
        <v>0.99361600000000005</v>
      </c>
      <c r="J185" s="22">
        <v>1.756202</v>
      </c>
      <c r="K185" s="22">
        <v>0.92740299999999998</v>
      </c>
      <c r="L185" s="22">
        <v>0.94378799999999996</v>
      </c>
      <c r="M185" s="22">
        <v>0.91694500000000001</v>
      </c>
      <c r="N185" s="22">
        <v>0.93508199999999997</v>
      </c>
      <c r="O185" s="22">
        <v>1.2430479999999999</v>
      </c>
      <c r="P185" s="22">
        <v>1.1639649999999999</v>
      </c>
      <c r="Q185" s="22">
        <v>1.2825850000000001</v>
      </c>
      <c r="R185" s="22">
        <v>1.2090399999999999</v>
      </c>
      <c r="S185" s="22">
        <v>1.1438600000000001</v>
      </c>
      <c r="T185" s="22">
        <v>1.1575839999999999</v>
      </c>
      <c r="U185" s="22">
        <v>1.0835049999999999</v>
      </c>
      <c r="V185" s="22">
        <v>1.868241</v>
      </c>
      <c r="W185" s="22">
        <v>1.006532</v>
      </c>
      <c r="X185" s="22">
        <v>1.0095540000000001</v>
      </c>
      <c r="Y185" s="22">
        <v>0.97192900000000004</v>
      </c>
      <c r="Z185" s="22">
        <v>0.99010200000000004</v>
      </c>
      <c r="AA185" s="22">
        <v>0.98570400000000002</v>
      </c>
      <c r="AB185" s="22">
        <v>0.96434600000000004</v>
      </c>
      <c r="AC185" s="22">
        <v>1.12602231</v>
      </c>
      <c r="AD185" s="22">
        <v>0.99387428</v>
      </c>
      <c r="AE185" s="22">
        <v>0.97104424</v>
      </c>
      <c r="AF185" s="22">
        <v>0.98788518000000003</v>
      </c>
      <c r="AG185" s="22">
        <v>1.0052449999999999</v>
      </c>
      <c r="AH185" s="22">
        <v>1.822454</v>
      </c>
      <c r="AI185" s="22">
        <v>1.0096510000000001</v>
      </c>
      <c r="AJ185" s="22">
        <v>0.97954799999999997</v>
      </c>
      <c r="AK185" s="22">
        <v>0.95598399999999994</v>
      </c>
      <c r="AL185" s="22">
        <v>1.0057860000000001</v>
      </c>
      <c r="AM185" s="22">
        <v>1.326557</v>
      </c>
      <c r="AN185" s="22">
        <v>1.0628025699999999</v>
      </c>
      <c r="AO185" s="22">
        <v>1.3139263800000001</v>
      </c>
      <c r="AP185" s="22">
        <v>1.377561</v>
      </c>
      <c r="AQ185" s="22">
        <v>1.99618736</v>
      </c>
      <c r="AR185" s="22">
        <v>1.7208380000000001</v>
      </c>
      <c r="AS185" s="22">
        <v>1.6758649999999999</v>
      </c>
      <c r="AT185" s="22">
        <v>2.8839429999999999</v>
      </c>
      <c r="AU185" s="22">
        <v>1.6926669999999999</v>
      </c>
      <c r="AV185" s="22">
        <v>1.5998646299999999</v>
      </c>
      <c r="AW185" s="22">
        <v>1.65751782</v>
      </c>
      <c r="AX185" s="22">
        <v>1.57783921</v>
      </c>
      <c r="AY185" s="22">
        <v>1.5185839999999999</v>
      </c>
      <c r="AZ185" s="22">
        <v>1.5599249900000001</v>
      </c>
      <c r="BA185" s="22">
        <v>1.7106744700000001</v>
      </c>
      <c r="BB185" s="22">
        <v>1.7288330000000001</v>
      </c>
      <c r="BC185" s="22">
        <v>1.5107078199999999</v>
      </c>
      <c r="BD185" s="22">
        <v>1.59130013</v>
      </c>
      <c r="BE185" s="22">
        <v>1.59019876</v>
      </c>
      <c r="BF185" s="22">
        <v>2.7496252999999999</v>
      </c>
      <c r="BG185" s="22">
        <v>1.6108120699999999</v>
      </c>
      <c r="BH185" s="22">
        <v>1.5966902300000001</v>
      </c>
      <c r="BI185" s="22">
        <v>1.58934858</v>
      </c>
      <c r="BJ185" s="22">
        <v>1.6139267100000001</v>
      </c>
      <c r="BK185" s="22">
        <v>1.623202</v>
      </c>
      <c r="BL185" s="21">
        <v>1.4875670999999999</v>
      </c>
      <c r="BM185" s="21">
        <v>1.6377710000000001</v>
      </c>
      <c r="BN185" s="21">
        <v>1.494016</v>
      </c>
      <c r="BO185" s="21">
        <v>1.583887</v>
      </c>
      <c r="BP185" s="21">
        <v>2.0989469999999999</v>
      </c>
      <c r="BQ185" s="21">
        <v>1.721684</v>
      </c>
      <c r="BR185" s="21">
        <v>2.6379790000000001</v>
      </c>
      <c r="BS185" s="22">
        <v>1.918453</v>
      </c>
      <c r="BT185" s="22">
        <v>1.8920269999999999</v>
      </c>
      <c r="BU185" s="22">
        <v>1.8320529999999999</v>
      </c>
      <c r="BV185" s="22">
        <v>1.8976170000000001</v>
      </c>
      <c r="BW185" s="22">
        <v>2.2442319999999998</v>
      </c>
      <c r="BX185" s="22">
        <v>1.8952990000000001</v>
      </c>
      <c r="BY185" s="22">
        <v>2.0606035700000001</v>
      </c>
      <c r="BZ185" s="22">
        <v>1.9145238600000001</v>
      </c>
      <c r="CA185" s="22">
        <v>1.8890493900000001</v>
      </c>
      <c r="CB185" s="22">
        <v>1.86421894</v>
      </c>
      <c r="CC185" s="22">
        <v>1.83687771</v>
      </c>
      <c r="CD185" s="22">
        <v>2.9865945599999999</v>
      </c>
      <c r="CE185" s="22">
        <v>1.94212205</v>
      </c>
      <c r="CF185" s="22">
        <v>2.48584351</v>
      </c>
      <c r="CG185" s="22">
        <v>2.4592458599999998</v>
      </c>
      <c r="CH185" s="22">
        <v>2.4750655400000001</v>
      </c>
      <c r="CI185" s="22">
        <v>4.75971397</v>
      </c>
      <c r="CJ185" s="22">
        <v>2.5450427000000002</v>
      </c>
      <c r="CK185" s="22">
        <v>2.49435904</v>
      </c>
      <c r="CL185" s="22">
        <v>3.0309016</v>
      </c>
      <c r="CM185" s="22">
        <v>3.1205849200000002</v>
      </c>
      <c r="CN185" s="22">
        <v>3.0522530200000002</v>
      </c>
      <c r="CO185" s="22">
        <v>2.9999652800000001</v>
      </c>
      <c r="CP185" s="22">
        <v>4.3166988600000007</v>
      </c>
      <c r="CQ185" s="22">
        <v>3.33644177</v>
      </c>
      <c r="CR185" s="22">
        <v>3.0627407799999999</v>
      </c>
      <c r="CS185" s="22">
        <v>3.0762586000000001</v>
      </c>
      <c r="CT185" s="22">
        <v>3.1268108699999999</v>
      </c>
      <c r="CU185" s="22">
        <v>3.9928853000000002</v>
      </c>
      <c r="CV185" s="22">
        <v>3.71478668</v>
      </c>
      <c r="CW185" s="22">
        <v>3.6613777200000004</v>
      </c>
      <c r="CX185" s="22">
        <v>3.4665477200000003</v>
      </c>
      <c r="CY185" s="22">
        <v>3.46694229</v>
      </c>
      <c r="CZ185" s="22">
        <v>4.00043478</v>
      </c>
      <c r="DA185" s="22">
        <v>4.4111615999999998</v>
      </c>
      <c r="DB185" s="22">
        <v>5.3784090999999998</v>
      </c>
      <c r="DC185" s="22">
        <v>3.8729921900000002</v>
      </c>
      <c r="DD185" s="23">
        <v>3.3404076800000002</v>
      </c>
      <c r="DE185" s="23">
        <v>3.4422172</v>
      </c>
      <c r="DF185" s="22">
        <v>4.0187942300000001</v>
      </c>
      <c r="DG185" s="22">
        <v>4.3075137699999999</v>
      </c>
      <c r="DH185" s="23">
        <v>3.1188785299999999</v>
      </c>
      <c r="DI185" s="23">
        <v>3.4455360499999999</v>
      </c>
      <c r="DJ185" s="22">
        <v>3.0859473999999998</v>
      </c>
      <c r="DK185" s="23">
        <v>2.9685844000000001</v>
      </c>
      <c r="DL185" s="41">
        <v>3.0234317799999997</v>
      </c>
      <c r="DM185" s="55">
        <v>3.7197437299999998</v>
      </c>
      <c r="DN185" s="22">
        <v>5.9344246600000004</v>
      </c>
      <c r="DO185" s="22">
        <v>3.6750032999999998</v>
      </c>
      <c r="DP185" s="22">
        <v>0.27156567999999998</v>
      </c>
      <c r="DQ185" s="22">
        <v>4.0593930800000004</v>
      </c>
      <c r="DR185" s="22">
        <v>4.1053891699999996</v>
      </c>
      <c r="DS185" s="22">
        <v>4.3381891500000007</v>
      </c>
      <c r="DT185" s="22">
        <v>3.5312404500000003</v>
      </c>
      <c r="DU185" s="24">
        <v>3.6532980799999999</v>
      </c>
      <c r="DV185" s="24">
        <v>5.4849237000000004</v>
      </c>
      <c r="DW185" s="22">
        <v>5.4759378700000001</v>
      </c>
      <c r="DX185" s="22">
        <v>4.55119264</v>
      </c>
      <c r="DY185" s="22">
        <v>4.5933220199999996</v>
      </c>
      <c r="DZ185" s="22">
        <v>8.4841508699999988</v>
      </c>
      <c r="EA185" s="22">
        <v>4.9474298000000001</v>
      </c>
      <c r="EB185" s="22">
        <v>5.5215239299999999</v>
      </c>
      <c r="EC185" s="22">
        <v>5.3079711399999994</v>
      </c>
      <c r="ED185" s="22">
        <v>5.1918453499999995</v>
      </c>
      <c r="EE185" s="22">
        <v>5.8099313600000002</v>
      </c>
      <c r="EF185" s="25">
        <v>5.5824129500000002</v>
      </c>
      <c r="EG185" s="25">
        <v>5.2813777999999996</v>
      </c>
      <c r="EH185" s="25">
        <v>5.15424887</v>
      </c>
      <c r="EI185" s="25">
        <v>5.0686444800000006</v>
      </c>
      <c r="EJ185" s="25">
        <v>6.53887704</v>
      </c>
      <c r="EK185" s="25">
        <v>6.55137649</v>
      </c>
      <c r="EL185" s="25">
        <v>9.0102210399999993</v>
      </c>
      <c r="EM185" s="25">
        <v>6.6054931900000007</v>
      </c>
      <c r="EN185" s="25">
        <v>6.4854048200000003</v>
      </c>
      <c r="EO185" s="25">
        <v>6.4461334299999997</v>
      </c>
      <c r="EP185" s="25">
        <v>6.4898160799999998</v>
      </c>
      <c r="EQ185" s="25">
        <v>7.3384285999999994</v>
      </c>
      <c r="ER185" s="25">
        <v>7.3152370700000002</v>
      </c>
      <c r="ES185" s="25">
        <v>7.6486701399999992</v>
      </c>
      <c r="ET185" s="25">
        <v>6.9265150000000002</v>
      </c>
      <c r="EU185" s="25">
        <v>7.0546504500000005</v>
      </c>
      <c r="EV185" s="25">
        <v>6.8965359699999995</v>
      </c>
      <c r="EW185" s="25">
        <v>7.3198388400000001</v>
      </c>
      <c r="EX185" s="25">
        <v>9.1773093100000001</v>
      </c>
      <c r="EY185" s="25">
        <v>7.3098234500000006</v>
      </c>
      <c r="EZ185" s="25">
        <v>7.2431765499999994</v>
      </c>
      <c r="FA185" s="25">
        <v>8.5993522799999997</v>
      </c>
      <c r="FB185" s="25">
        <v>9.2240062500000004</v>
      </c>
      <c r="FC185" s="25">
        <v>9.0478828599999996</v>
      </c>
      <c r="FD185" s="25">
        <v>8.8971542200000009</v>
      </c>
      <c r="FE185" s="25">
        <v>9.2153153499999991</v>
      </c>
      <c r="FF185" s="25">
        <v>9.1430865099999998</v>
      </c>
      <c r="FG185" s="25">
        <v>9.5017114399999993</v>
      </c>
      <c r="FH185" s="25">
        <v>9.5484921899999993</v>
      </c>
      <c r="FI185" s="25">
        <v>8.4849203499999994</v>
      </c>
      <c r="FJ185" s="25">
        <v>15.64445113</v>
      </c>
      <c r="FK185" s="25">
        <v>8.5309136400000014</v>
      </c>
      <c r="FL185" s="25">
        <v>8.7146987400000011</v>
      </c>
      <c r="FM185" s="25">
        <v>8.4786080699999999</v>
      </c>
      <c r="FN185" s="25">
        <v>8.2881558599999998</v>
      </c>
      <c r="FO185" s="25">
        <v>9.0521739700000001</v>
      </c>
      <c r="FP185" s="25">
        <v>9.0420118900000013</v>
      </c>
      <c r="FQ185" s="25">
        <v>8.3492521100000001</v>
      </c>
      <c r="FR185" s="25">
        <v>9.0454098900000002</v>
      </c>
      <c r="FS185" s="25">
        <v>9.0319902499999998</v>
      </c>
      <c r="FT185" s="25">
        <v>8.6815165600000004</v>
      </c>
      <c r="FU185" s="25"/>
      <c r="FV185" s="25"/>
      <c r="FW185" s="25"/>
      <c r="FX185" s="25"/>
      <c r="FY185" s="5"/>
      <c r="GA185" s="26"/>
      <c r="GB185" s="26"/>
      <c r="GC185" s="26"/>
      <c r="GD185" s="26"/>
    </row>
    <row r="186" spans="1:186" s="22" customFormat="1">
      <c r="A186" s="21" t="s">
        <v>383</v>
      </c>
      <c r="B186" s="22" t="s">
        <v>168</v>
      </c>
      <c r="C186" s="22" t="s">
        <v>572</v>
      </c>
      <c r="D186" s="22">
        <v>2.2820399999999998</v>
      </c>
      <c r="E186" s="22">
        <v>2.5767319999999998</v>
      </c>
      <c r="F186" s="22">
        <v>2.2835239999999999</v>
      </c>
      <c r="G186" s="22">
        <v>2.1989670000000001</v>
      </c>
      <c r="H186" s="22">
        <v>2.3625369299999996</v>
      </c>
      <c r="I186" s="22">
        <v>2.2788390000000001</v>
      </c>
      <c r="J186" s="22">
        <v>4.2177049999999996</v>
      </c>
      <c r="K186" s="22">
        <v>3.1016680000000001</v>
      </c>
      <c r="L186" s="22">
        <v>2.2799240000000003</v>
      </c>
      <c r="M186" s="22">
        <v>2.2372199999999998</v>
      </c>
      <c r="N186" s="22">
        <v>2.2695429999999996</v>
      </c>
      <c r="O186" s="22">
        <v>2.8306680000000002</v>
      </c>
      <c r="P186" s="22">
        <v>2.7820079999999998</v>
      </c>
      <c r="Q186" s="22">
        <v>3.2332809999999998</v>
      </c>
      <c r="R186" s="22">
        <v>3.67794</v>
      </c>
      <c r="S186" s="22">
        <v>2.8634490000000001</v>
      </c>
      <c r="T186" s="22">
        <v>2.9981689999999999</v>
      </c>
      <c r="U186" s="22">
        <v>2.4941659999999999</v>
      </c>
      <c r="V186" s="22">
        <v>4.463349</v>
      </c>
      <c r="W186" s="22">
        <v>3.4950229999999998</v>
      </c>
      <c r="X186" s="22">
        <v>2.6487159999999998</v>
      </c>
      <c r="Y186" s="22">
        <v>2.4291830000000001</v>
      </c>
      <c r="Z186" s="22">
        <v>2.3770130000000003</v>
      </c>
      <c r="AA186" s="22">
        <v>2.4945759999999999</v>
      </c>
      <c r="AB186" s="22">
        <v>2.5045030000000001</v>
      </c>
      <c r="AC186" s="22">
        <v>2.9802870700000001</v>
      </c>
      <c r="AD186" s="22">
        <v>3.5387236799999999</v>
      </c>
      <c r="AE186" s="22">
        <v>2.4454280399999999</v>
      </c>
      <c r="AF186" s="22">
        <v>2.5771091199999998</v>
      </c>
      <c r="AG186" s="22">
        <v>2.5660069999999999</v>
      </c>
      <c r="AH186" s="22">
        <v>4.4554210000000003</v>
      </c>
      <c r="AI186" s="22">
        <v>3.3506200000000002</v>
      </c>
      <c r="AJ186" s="22">
        <v>2.5318260000000001</v>
      </c>
      <c r="AK186" s="22">
        <v>2.4453070000000001</v>
      </c>
      <c r="AL186" s="22">
        <v>2.5629399999999998</v>
      </c>
      <c r="AM186" s="22">
        <v>2.5864159999999998</v>
      </c>
      <c r="AN186" s="22">
        <v>2.9321314200000002</v>
      </c>
      <c r="AO186" s="22">
        <v>3.15090271</v>
      </c>
      <c r="AP186" s="22">
        <v>3.2970350000000002</v>
      </c>
      <c r="AQ186" s="22">
        <v>3.0208862700000001</v>
      </c>
      <c r="AR186" s="22">
        <v>3.3532329999999999</v>
      </c>
      <c r="AS186" s="22">
        <v>3.302133</v>
      </c>
      <c r="AT186" s="22">
        <v>5.428877</v>
      </c>
      <c r="AU186" s="22">
        <v>4.1308629999999997</v>
      </c>
      <c r="AV186" s="22">
        <v>3.0488864899999997</v>
      </c>
      <c r="AW186" s="22">
        <v>2.96677233</v>
      </c>
      <c r="AX186" s="22">
        <v>2.9251708000000001</v>
      </c>
      <c r="AY186" s="22">
        <v>3.2023199999999998</v>
      </c>
      <c r="AZ186" s="22">
        <v>3.0340060100000001</v>
      </c>
      <c r="BA186" s="22">
        <v>3.89532744</v>
      </c>
      <c r="BB186" s="22">
        <v>3.4226220000000001</v>
      </c>
      <c r="BC186" s="22">
        <v>3.2993792900000001</v>
      </c>
      <c r="BD186" s="22">
        <v>3.81024246</v>
      </c>
      <c r="BE186" s="22">
        <v>4.0156358399999998</v>
      </c>
      <c r="BF186" s="22">
        <v>5.7124128299999999</v>
      </c>
      <c r="BG186" s="22">
        <v>3.5091708600000002</v>
      </c>
      <c r="BH186" s="22">
        <v>3.3328877399999999</v>
      </c>
      <c r="BI186" s="22">
        <v>3.2406147600000001</v>
      </c>
      <c r="BJ186" s="22">
        <v>3.85377978</v>
      </c>
      <c r="BK186" s="22">
        <v>4.5042369999999998</v>
      </c>
      <c r="BL186" s="21">
        <v>4.4243093199999999</v>
      </c>
      <c r="BM186" s="21">
        <v>4.0385260000000001</v>
      </c>
      <c r="BN186" s="21">
        <v>3.9811879999999999</v>
      </c>
      <c r="BO186" s="21">
        <v>3.5249380000000001</v>
      </c>
      <c r="BP186" s="21">
        <v>4.084022</v>
      </c>
      <c r="BQ186" s="21">
        <v>3.7943259999999999</v>
      </c>
      <c r="BR186" s="21">
        <v>5.4536870000000004</v>
      </c>
      <c r="BS186" s="22">
        <v>4.6711840000000002</v>
      </c>
      <c r="BT186" s="22">
        <v>4.144342</v>
      </c>
      <c r="BU186" s="22">
        <v>4.1272539999999998</v>
      </c>
      <c r="BV186" s="22">
        <v>4.0023239999999998</v>
      </c>
      <c r="BW186" s="22">
        <v>4.245012</v>
      </c>
      <c r="BX186" s="22">
        <v>3.9124750000000001</v>
      </c>
      <c r="BY186" s="22">
        <v>4.4314565000000004</v>
      </c>
      <c r="BZ186" s="22">
        <v>3.9256026400000001</v>
      </c>
      <c r="CA186" s="22">
        <v>3.7707457400000002</v>
      </c>
      <c r="CB186" s="22">
        <v>4.0370681299999998</v>
      </c>
      <c r="CC186" s="22">
        <v>3.95266202</v>
      </c>
      <c r="CD186" s="22">
        <v>6.1069011199999998</v>
      </c>
      <c r="CE186" s="22">
        <v>4.0882767600000003</v>
      </c>
      <c r="CF186" s="22">
        <v>4.9959876300000001</v>
      </c>
      <c r="CG186" s="22">
        <v>5.0655237099999999</v>
      </c>
      <c r="CH186" s="22">
        <v>5.2295213599999997</v>
      </c>
      <c r="CI186" s="22">
        <v>10.615253360000001</v>
      </c>
      <c r="CJ186" s="22">
        <v>5.5426778399999996</v>
      </c>
      <c r="CK186" s="22">
        <v>5.7702193700000004</v>
      </c>
      <c r="CL186" s="22">
        <v>6.5855080199999998</v>
      </c>
      <c r="CM186" s="22">
        <v>6.3101214800000003</v>
      </c>
      <c r="CN186" s="22">
        <v>6.5777305500000001</v>
      </c>
      <c r="CO186" s="22">
        <v>6.4023851399999998</v>
      </c>
      <c r="CP186" s="22">
        <v>9.0449090299999995</v>
      </c>
      <c r="CQ186" s="22">
        <v>6.5791765900000003</v>
      </c>
      <c r="CR186" s="22">
        <v>7.6018584000000002</v>
      </c>
      <c r="CS186" s="22">
        <v>6.9142652599999996</v>
      </c>
      <c r="CT186" s="22">
        <v>7.07958702</v>
      </c>
      <c r="CU186" s="22">
        <v>8.6932235599999998</v>
      </c>
      <c r="CV186" s="22">
        <v>7.39238806</v>
      </c>
      <c r="CW186" s="22">
        <v>7.7342176900000004</v>
      </c>
      <c r="CX186" s="22">
        <v>7.6062044000000002</v>
      </c>
      <c r="CY186" s="22">
        <v>7.9771606200000003</v>
      </c>
      <c r="CZ186" s="22">
        <v>8.8926269600000012</v>
      </c>
      <c r="DA186" s="22">
        <v>8.4471298900000011</v>
      </c>
      <c r="DB186" s="22">
        <v>10.95630076</v>
      </c>
      <c r="DC186" s="22">
        <v>6.4508360900000001</v>
      </c>
      <c r="DD186" s="23">
        <v>6.2151817400000002</v>
      </c>
      <c r="DE186" s="23">
        <v>6.0104323600000003</v>
      </c>
      <c r="DF186" s="22">
        <v>6.95783898</v>
      </c>
      <c r="DG186" s="22">
        <v>6.91259903</v>
      </c>
      <c r="DH186" s="23">
        <v>6.4159909199999996</v>
      </c>
      <c r="DI186" s="23">
        <v>6.8447634800000001</v>
      </c>
      <c r="DJ186" s="22">
        <v>6.6779397899999999</v>
      </c>
      <c r="DK186" s="23">
        <v>6.62535176</v>
      </c>
      <c r="DL186" s="22">
        <v>6.3073294400000002</v>
      </c>
      <c r="DM186" s="55">
        <v>7.9371683800000001</v>
      </c>
      <c r="DN186" s="22">
        <v>12.586628960000001</v>
      </c>
      <c r="DO186" s="22">
        <v>8.8528760599999998</v>
      </c>
      <c r="DP186" s="22">
        <v>9.2659210899999991</v>
      </c>
      <c r="DQ186" s="22">
        <v>9.4012490399999997</v>
      </c>
      <c r="DR186" s="22">
        <v>9.1354922700000003</v>
      </c>
      <c r="DS186" s="22">
        <v>10.628751810000001</v>
      </c>
      <c r="DT186" s="22">
        <v>8.4925983599999988</v>
      </c>
      <c r="DU186" s="24">
        <v>9.2453187400000001</v>
      </c>
      <c r="DV186" s="24">
        <v>12.502488380000001</v>
      </c>
      <c r="DW186" s="22">
        <v>13.678158789999999</v>
      </c>
      <c r="DX186" s="22">
        <v>11.323477890000001</v>
      </c>
      <c r="DY186" s="22">
        <v>10.64200144</v>
      </c>
      <c r="DZ186" s="22">
        <v>19.78005259</v>
      </c>
      <c r="EA186" s="22">
        <v>11.883070380000001</v>
      </c>
      <c r="EB186" s="22">
        <v>13.27213199</v>
      </c>
      <c r="EC186" s="22">
        <v>12.8238892</v>
      </c>
      <c r="ED186" s="22">
        <v>12.14907397</v>
      </c>
      <c r="EE186" s="22">
        <v>13.327152829999999</v>
      </c>
      <c r="EF186" s="25">
        <v>14.315993750000001</v>
      </c>
      <c r="EG186" s="25">
        <v>12.61838771</v>
      </c>
      <c r="EH186" s="25">
        <v>12.314304119999999</v>
      </c>
      <c r="EI186" s="25">
        <v>13.899064050000002</v>
      </c>
      <c r="EJ186" s="25">
        <v>16.049481950000001</v>
      </c>
      <c r="EK186" s="25">
        <v>16.09401192</v>
      </c>
      <c r="EL186" s="25">
        <v>21.559365070000002</v>
      </c>
      <c r="EM186" s="25">
        <v>16.87793443</v>
      </c>
      <c r="EN186" s="25">
        <v>16.72164579</v>
      </c>
      <c r="EO186" s="25">
        <v>16.720259679999998</v>
      </c>
      <c r="EP186" s="25">
        <v>15.22353991</v>
      </c>
      <c r="EQ186" s="25">
        <v>18.313409420000003</v>
      </c>
      <c r="ER186" s="25">
        <v>18.490601290000001</v>
      </c>
      <c r="ES186" s="25">
        <v>18.83532486</v>
      </c>
      <c r="ET186" s="25">
        <v>17.13245255</v>
      </c>
      <c r="EU186" s="25">
        <v>17.34437904</v>
      </c>
      <c r="EV186" s="25">
        <v>19.753339699999998</v>
      </c>
      <c r="EW186" s="25">
        <v>18.75752056</v>
      </c>
      <c r="EX186" s="25">
        <v>21.36846676</v>
      </c>
      <c r="EY186" s="25">
        <v>19.368652579999999</v>
      </c>
      <c r="EZ186" s="25">
        <v>17.616485739999998</v>
      </c>
      <c r="FA186" s="25">
        <v>21.37855656</v>
      </c>
      <c r="FB186" s="25">
        <v>23.058783260000002</v>
      </c>
      <c r="FC186" s="25">
        <v>23.925824010000003</v>
      </c>
      <c r="FD186" s="25">
        <v>23.62544171</v>
      </c>
      <c r="FE186" s="25">
        <v>23.512687929999998</v>
      </c>
      <c r="FF186" s="25">
        <v>23.506815840000002</v>
      </c>
      <c r="FG186" s="25">
        <v>25.713289570000001</v>
      </c>
      <c r="FH186" s="25">
        <v>26.221042359999998</v>
      </c>
      <c r="FI186" s="25">
        <v>24.164466010000002</v>
      </c>
      <c r="FJ186" s="25">
        <v>41.58684676</v>
      </c>
      <c r="FK186" s="25">
        <v>24.04086994</v>
      </c>
      <c r="FL186" s="25">
        <v>24.443130239999999</v>
      </c>
      <c r="FM186" s="25">
        <v>24.657782480000002</v>
      </c>
      <c r="FN186" s="25">
        <v>24.679672059999998</v>
      </c>
      <c r="FO186" s="25">
        <v>25.599569110000001</v>
      </c>
      <c r="FP186" s="25">
        <v>26.212931140000002</v>
      </c>
      <c r="FQ186" s="25">
        <v>25.793250820000001</v>
      </c>
      <c r="FR186" s="25">
        <v>26.542431929999999</v>
      </c>
      <c r="FS186" s="25">
        <v>28.620487100000002</v>
      </c>
      <c r="FT186" s="25">
        <v>28.51017349</v>
      </c>
      <c r="FU186" s="25"/>
      <c r="FV186" s="25"/>
      <c r="FW186" s="25"/>
      <c r="FX186" s="25"/>
      <c r="FY186" s="5"/>
      <c r="GA186" s="26"/>
      <c r="GB186" s="26"/>
      <c r="GC186" s="26"/>
      <c r="GD186" s="26"/>
    </row>
    <row r="187" spans="1:186" s="22" customFormat="1">
      <c r="A187" s="21" t="s">
        <v>384</v>
      </c>
      <c r="B187" s="22" t="s">
        <v>169</v>
      </c>
      <c r="C187" s="22" t="s">
        <v>573</v>
      </c>
      <c r="D187" s="22">
        <v>1.7738179999999999</v>
      </c>
      <c r="E187" s="22">
        <v>1.5033799999999999</v>
      </c>
      <c r="F187" s="22">
        <v>1.2894840000000001</v>
      </c>
      <c r="G187" s="22">
        <v>1.5632550000000001</v>
      </c>
      <c r="H187" s="22">
        <v>1.3369254499999998</v>
      </c>
      <c r="I187" s="22">
        <v>1.53678</v>
      </c>
      <c r="J187" s="22">
        <v>2.6577009999999999</v>
      </c>
      <c r="K187" s="22">
        <v>1.45902</v>
      </c>
      <c r="L187" s="22">
        <v>1.4271750000000001</v>
      </c>
      <c r="M187" s="22">
        <v>1.5303720000000001</v>
      </c>
      <c r="N187" s="22">
        <v>1.5381180000000001</v>
      </c>
      <c r="O187" s="22">
        <v>1.8473360000000001</v>
      </c>
      <c r="P187" s="22">
        <v>1.971568</v>
      </c>
      <c r="Q187" s="22">
        <v>1.7592239999999999</v>
      </c>
      <c r="R187" s="22">
        <v>3.0712840000000003</v>
      </c>
      <c r="S187" s="22">
        <v>1.6121160000000001</v>
      </c>
      <c r="T187" s="22">
        <v>1.690185</v>
      </c>
      <c r="U187" s="22">
        <v>1.5298119999999999</v>
      </c>
      <c r="V187" s="22">
        <v>2.7096209999999998</v>
      </c>
      <c r="W187" s="22">
        <v>1.8594200000000001</v>
      </c>
      <c r="X187" s="22">
        <v>1.4849079999999999</v>
      </c>
      <c r="Y187" s="22">
        <v>1.4747969999999999</v>
      </c>
      <c r="Z187" s="22">
        <v>1.6942820000000001</v>
      </c>
      <c r="AA187" s="22">
        <v>1.814738</v>
      </c>
      <c r="AB187" s="22">
        <v>1.9433100000000001</v>
      </c>
      <c r="AC187" s="22">
        <v>1.6856814600000001</v>
      </c>
      <c r="AD187" s="22">
        <v>2.5809856299999998</v>
      </c>
      <c r="AE187" s="22">
        <v>1.74502435</v>
      </c>
      <c r="AF187" s="22">
        <v>1.7246063300000001</v>
      </c>
      <c r="AG187" s="22">
        <v>2.1942919999999999</v>
      </c>
      <c r="AH187" s="22">
        <v>2.704469</v>
      </c>
      <c r="AI187" s="22">
        <v>1.534789</v>
      </c>
      <c r="AJ187" s="22">
        <v>1.6267050000000001</v>
      </c>
      <c r="AK187" s="22">
        <v>1.557334</v>
      </c>
      <c r="AL187" s="22">
        <v>1.7108509999999999</v>
      </c>
      <c r="AM187" s="22">
        <v>1.880879</v>
      </c>
      <c r="AN187" s="22">
        <v>1.68550756</v>
      </c>
      <c r="AO187" s="22">
        <v>1.48696352</v>
      </c>
      <c r="AP187" s="22">
        <v>2.7807439999999999</v>
      </c>
      <c r="AQ187" s="22">
        <v>1.85288809</v>
      </c>
      <c r="AR187" s="22">
        <v>1.7676050000000001</v>
      </c>
      <c r="AS187" s="22">
        <v>2.0072909999999999</v>
      </c>
      <c r="AT187" s="22">
        <v>3.0212539999999999</v>
      </c>
      <c r="AU187" s="22">
        <v>1.680558</v>
      </c>
      <c r="AV187" s="22">
        <v>1.77308954</v>
      </c>
      <c r="AW187" s="22">
        <v>1.8722473900000001</v>
      </c>
      <c r="AX187" s="22">
        <v>1.9181558400000001</v>
      </c>
      <c r="AY187" s="22">
        <v>1.82884</v>
      </c>
      <c r="AZ187" s="22">
        <v>1.81944258</v>
      </c>
      <c r="BA187" s="22">
        <v>1.5976607599999999</v>
      </c>
      <c r="BB187" s="22">
        <v>2.2516500000000002</v>
      </c>
      <c r="BC187" s="22">
        <v>1.78036627</v>
      </c>
      <c r="BD187" s="22">
        <v>1.9598310699999999</v>
      </c>
      <c r="BE187" s="22">
        <v>2.1258913599999998</v>
      </c>
      <c r="BF187" s="22">
        <v>3.12433966</v>
      </c>
      <c r="BG187" s="22">
        <v>1.94817514</v>
      </c>
      <c r="BH187" s="22">
        <v>2.0966370799999998</v>
      </c>
      <c r="BI187" s="22">
        <v>1.88409312</v>
      </c>
      <c r="BJ187" s="22">
        <v>1.8537869199999999</v>
      </c>
      <c r="BK187" s="22">
        <v>1.8780490000000001</v>
      </c>
      <c r="BL187" s="21">
        <v>1.8305756900000001</v>
      </c>
      <c r="BM187" s="21">
        <v>1.8584940000000001</v>
      </c>
      <c r="BN187" s="21">
        <v>1.9342760000000001</v>
      </c>
      <c r="BO187" s="21">
        <v>1.83378</v>
      </c>
      <c r="BP187" s="21">
        <v>2.2791269999999999</v>
      </c>
      <c r="BQ187" s="21">
        <v>2.0495070000000002</v>
      </c>
      <c r="BR187" s="21">
        <v>2.918749</v>
      </c>
      <c r="BS187" s="22">
        <v>2.1340499999999998</v>
      </c>
      <c r="BT187" s="22">
        <v>2.0001449999999998</v>
      </c>
      <c r="BU187" s="22">
        <v>2.1584129999999999</v>
      </c>
      <c r="BV187" s="22">
        <v>2.0566770000000001</v>
      </c>
      <c r="BW187" s="22">
        <v>2.2068059999999998</v>
      </c>
      <c r="BX187" s="22">
        <v>2.0107979999999999</v>
      </c>
      <c r="BY187" s="22">
        <v>1.80923648</v>
      </c>
      <c r="BZ187" s="22">
        <v>1.73679082</v>
      </c>
      <c r="CA187" s="22">
        <v>1.67392407</v>
      </c>
      <c r="CB187" s="22">
        <v>1.7693004699999999</v>
      </c>
      <c r="CC187" s="22">
        <v>1.6787827200000001</v>
      </c>
      <c r="CD187" s="22">
        <v>3.6316608000000001</v>
      </c>
      <c r="CE187" s="22">
        <v>2.3851036799999998</v>
      </c>
      <c r="CF187" s="22">
        <v>2.63179739</v>
      </c>
      <c r="CG187" s="22">
        <v>2.6795735199999999</v>
      </c>
      <c r="CH187" s="22">
        <v>2.6501896700000001</v>
      </c>
      <c r="CI187" s="22">
        <v>5.0132765499999996</v>
      </c>
      <c r="CJ187" s="22">
        <v>2.9941122400000002</v>
      </c>
      <c r="CK187" s="22">
        <v>2.80008254</v>
      </c>
      <c r="CL187" s="22">
        <v>3.3995717499999998</v>
      </c>
      <c r="CM187" s="22">
        <v>3.1889766700000002</v>
      </c>
      <c r="CN187" s="22">
        <v>3.1231709799999998</v>
      </c>
      <c r="CO187" s="22">
        <v>3.0565967000000001</v>
      </c>
      <c r="CP187" s="22">
        <v>4.4965161799999995</v>
      </c>
      <c r="CQ187" s="22">
        <v>3.11159301</v>
      </c>
      <c r="CR187" s="22">
        <v>3.17982765</v>
      </c>
      <c r="CS187" s="22">
        <v>3.2175884799999999</v>
      </c>
      <c r="CT187" s="22">
        <v>3.17257298</v>
      </c>
      <c r="CU187" s="22">
        <v>3.8376071500000002</v>
      </c>
      <c r="CV187" s="22">
        <v>3.9342613700000002</v>
      </c>
      <c r="CW187" s="22">
        <v>3.5747414700000002</v>
      </c>
      <c r="CX187" s="22">
        <v>3.5145200000000001</v>
      </c>
      <c r="CY187" s="22">
        <v>4.2636582000000001</v>
      </c>
      <c r="CZ187" s="22">
        <v>4.2665685499999997</v>
      </c>
      <c r="DA187" s="22">
        <v>4.3971617199999997</v>
      </c>
      <c r="DB187" s="22">
        <v>5.8304152</v>
      </c>
      <c r="DC187" s="22">
        <v>3.23752657</v>
      </c>
      <c r="DD187" s="23">
        <v>3.1995852500000002</v>
      </c>
      <c r="DE187" s="23">
        <v>3.09414298</v>
      </c>
      <c r="DF187" s="22">
        <v>3.3873660999999999</v>
      </c>
      <c r="DG187" s="22">
        <v>3.5552292900000002</v>
      </c>
      <c r="DH187" s="23">
        <v>3.45035867</v>
      </c>
      <c r="DI187" s="23">
        <v>3.1515991800000003</v>
      </c>
      <c r="DJ187" s="22">
        <v>3.37842156</v>
      </c>
      <c r="DK187" s="23">
        <v>4.4616625700000005</v>
      </c>
      <c r="DL187" s="22">
        <v>3.3372093599999997</v>
      </c>
      <c r="DM187" s="22">
        <v>4.4701259400000009</v>
      </c>
      <c r="DN187" s="22">
        <v>7.0322081500000007</v>
      </c>
      <c r="DO187" s="22">
        <v>4.5943435700000004</v>
      </c>
      <c r="DP187" s="22">
        <v>5.1320485599999994</v>
      </c>
      <c r="DQ187" s="22">
        <v>4.9035387899999998</v>
      </c>
      <c r="DR187" s="22">
        <v>4.9116218700000003</v>
      </c>
      <c r="DS187" s="22">
        <v>5.0964229000000003</v>
      </c>
      <c r="DT187" s="22">
        <v>4.7354283099999996</v>
      </c>
      <c r="DU187" s="24">
        <v>4.82976136</v>
      </c>
      <c r="DV187" s="24">
        <v>6.7938945500000001</v>
      </c>
      <c r="DW187" s="22">
        <v>6.9110405799999999</v>
      </c>
      <c r="DX187" s="22">
        <v>5.6199761200000005</v>
      </c>
      <c r="DY187" s="22">
        <v>6.05379851</v>
      </c>
      <c r="DZ187" s="22">
        <v>11.122431310000001</v>
      </c>
      <c r="EA187" s="22">
        <v>6.6641237800000006</v>
      </c>
      <c r="EB187" s="22">
        <v>7.0620830000000003</v>
      </c>
      <c r="EC187" s="22">
        <v>7.1888520599999994</v>
      </c>
      <c r="ED187" s="22">
        <v>7.0385971600000001</v>
      </c>
      <c r="EE187" s="22">
        <v>7.6783791700000004</v>
      </c>
      <c r="EF187" s="25">
        <v>7.2698112100000003</v>
      </c>
      <c r="EG187" s="25">
        <v>6.4365562800000005</v>
      </c>
      <c r="EH187" s="25">
        <v>6.7487843499999993</v>
      </c>
      <c r="EI187" s="25">
        <v>6.4097018499999994</v>
      </c>
      <c r="EJ187" s="25">
        <v>9.0334595899999997</v>
      </c>
      <c r="EK187" s="25">
        <v>8.8480974900000007</v>
      </c>
      <c r="EL187" s="25">
        <v>12.08814205</v>
      </c>
      <c r="EM187" s="25">
        <v>9.2268246199999986</v>
      </c>
      <c r="EN187" s="25">
        <v>9.3544087499999993</v>
      </c>
      <c r="EO187" s="25">
        <v>8.6136600399999992</v>
      </c>
      <c r="EP187" s="25">
        <v>8.5668295299999997</v>
      </c>
      <c r="EQ187" s="25">
        <v>10.124443300000001</v>
      </c>
      <c r="ER187" s="25">
        <v>10.02490126</v>
      </c>
      <c r="ES187" s="25">
        <v>9.2487733500000004</v>
      </c>
      <c r="ET187" s="25">
        <v>8.9934257500000001</v>
      </c>
      <c r="EU187" s="25">
        <v>9.0672441400000015</v>
      </c>
      <c r="EV187" s="25">
        <v>9.6375466000000003</v>
      </c>
      <c r="EW187" s="25">
        <v>10.347764949999998</v>
      </c>
      <c r="EX187" s="25">
        <v>12.27398498</v>
      </c>
      <c r="EY187" s="25">
        <v>9.4274933300000008</v>
      </c>
      <c r="EZ187" s="25">
        <v>9.6026850199999991</v>
      </c>
      <c r="FA187" s="25">
        <v>11.441769410000001</v>
      </c>
      <c r="FB187" s="25">
        <v>12.431848800000001</v>
      </c>
      <c r="FC187" s="25">
        <v>13.954239980000001</v>
      </c>
      <c r="FD187" s="25">
        <v>11.277600039999999</v>
      </c>
      <c r="FE187" s="25">
        <v>11.29187215</v>
      </c>
      <c r="FF187" s="25">
        <v>13.318739750000001</v>
      </c>
      <c r="FG187" s="25">
        <v>14.258639720000001</v>
      </c>
      <c r="FH187" s="25">
        <v>13.171889869999999</v>
      </c>
      <c r="FI187" s="25">
        <v>12.016119010000001</v>
      </c>
      <c r="FJ187" s="25">
        <v>20.983281649999999</v>
      </c>
      <c r="FK187" s="25">
        <v>10.927986599999999</v>
      </c>
      <c r="FL187" s="25">
        <v>11.20891082</v>
      </c>
      <c r="FM187" s="25">
        <v>11.650490130000001</v>
      </c>
      <c r="FN187" s="25">
        <v>12.850429829999999</v>
      </c>
      <c r="FO187" s="25">
        <v>13.460991910000001</v>
      </c>
      <c r="FP187" s="25">
        <v>12.88628295</v>
      </c>
      <c r="FQ187" s="25">
        <v>11.323773859999999</v>
      </c>
      <c r="FR187" s="25">
        <v>12.48784002</v>
      </c>
      <c r="FS187" s="25">
        <v>11.913887320000001</v>
      </c>
      <c r="FT187" s="25">
        <v>13.832165949999998</v>
      </c>
      <c r="FU187" s="25"/>
      <c r="FV187" s="25"/>
      <c r="FW187" s="25"/>
      <c r="FX187" s="25"/>
      <c r="FY187" s="5"/>
      <c r="GA187" s="26"/>
      <c r="GB187" s="26"/>
      <c r="GC187" s="26"/>
      <c r="GD187" s="26"/>
    </row>
    <row r="188" spans="1:186" s="22" customFormat="1">
      <c r="A188" s="21" t="s">
        <v>385</v>
      </c>
      <c r="B188" s="22" t="s">
        <v>170</v>
      </c>
      <c r="C188" s="22" t="s">
        <v>574</v>
      </c>
      <c r="D188" s="22">
        <v>1.0210509999999999</v>
      </c>
      <c r="E188" s="22">
        <v>1.026157</v>
      </c>
      <c r="F188" s="22">
        <v>1.165028</v>
      </c>
      <c r="G188" s="22">
        <v>1.0012460000000001</v>
      </c>
      <c r="H188" s="22">
        <v>0.99622237000000002</v>
      </c>
      <c r="I188" s="22">
        <v>1.024416</v>
      </c>
      <c r="J188" s="22">
        <v>1.8038000000000001</v>
      </c>
      <c r="K188" s="22">
        <v>1.0176160000000001</v>
      </c>
      <c r="L188" s="22">
        <v>1.0202899999999999</v>
      </c>
      <c r="M188" s="22">
        <v>1.0156590000000001</v>
      </c>
      <c r="N188" s="22">
        <v>1.069577</v>
      </c>
      <c r="O188" s="22">
        <v>1.231862</v>
      </c>
      <c r="P188" s="22">
        <v>1.298011</v>
      </c>
      <c r="Q188" s="22">
        <v>1.287253</v>
      </c>
      <c r="R188" s="22">
        <v>1.2115100000000001</v>
      </c>
      <c r="S188" s="22">
        <v>1.2295959999999999</v>
      </c>
      <c r="T188" s="22">
        <v>1.248197</v>
      </c>
      <c r="U188" s="22">
        <v>1.2808440000000001</v>
      </c>
      <c r="V188" s="22">
        <v>1.9349799999999999</v>
      </c>
      <c r="W188" s="22">
        <v>1.087234</v>
      </c>
      <c r="X188" s="22">
        <v>1.0750440000000001</v>
      </c>
      <c r="Y188" s="22">
        <v>1.0847739999999999</v>
      </c>
      <c r="Z188" s="22">
        <v>1.0657270000000001</v>
      </c>
      <c r="AA188" s="22">
        <v>1.1368719999999999</v>
      </c>
      <c r="AB188" s="22">
        <v>1.1206</v>
      </c>
      <c r="AC188" s="22">
        <v>1.3422465799999999</v>
      </c>
      <c r="AD188" s="22">
        <v>1.0778719299999999</v>
      </c>
      <c r="AE188" s="22">
        <v>1.07677844</v>
      </c>
      <c r="AF188" s="22">
        <v>1.0537281600000001</v>
      </c>
      <c r="AG188" s="22">
        <v>1.042227</v>
      </c>
      <c r="AH188" s="22">
        <v>1.9491529999999999</v>
      </c>
      <c r="AI188" s="22">
        <v>1.0725370000000001</v>
      </c>
      <c r="AJ188" s="22">
        <v>1.050208</v>
      </c>
      <c r="AK188" s="22">
        <v>1.07579</v>
      </c>
      <c r="AL188" s="22">
        <v>1.1512629999999999</v>
      </c>
      <c r="AM188" s="22">
        <v>1.0860369999999999</v>
      </c>
      <c r="AN188" s="22">
        <v>1.14592563</v>
      </c>
      <c r="AO188" s="22">
        <v>1.05764328</v>
      </c>
      <c r="AP188" s="22">
        <v>1.3303989999999999</v>
      </c>
      <c r="AQ188" s="22">
        <v>1.13246209</v>
      </c>
      <c r="AR188" s="22">
        <v>1.2954979999999998</v>
      </c>
      <c r="AS188" s="22">
        <v>1.265476</v>
      </c>
      <c r="AT188" s="22">
        <v>2.164825</v>
      </c>
      <c r="AU188" s="22">
        <v>1.19129</v>
      </c>
      <c r="AV188" s="22">
        <v>1.17445529</v>
      </c>
      <c r="AW188" s="22">
        <v>1.20430868</v>
      </c>
      <c r="AX188" s="22">
        <v>1.20830985</v>
      </c>
      <c r="AY188" s="22">
        <v>1.2385010000000001</v>
      </c>
      <c r="AZ188" s="22">
        <v>1.2818252499999998</v>
      </c>
      <c r="BA188" s="22">
        <v>1.2717818300000001</v>
      </c>
      <c r="BB188" s="22">
        <v>1.2158120000000001</v>
      </c>
      <c r="BC188" s="22">
        <v>1.19177519</v>
      </c>
      <c r="BD188" s="22">
        <v>1.1699915700000001</v>
      </c>
      <c r="BE188" s="22">
        <v>1.2064062599999998</v>
      </c>
      <c r="BF188" s="22">
        <v>2.1693159899999999</v>
      </c>
      <c r="BG188" s="22">
        <v>1.2339064200000001</v>
      </c>
      <c r="BH188" s="22">
        <v>1.19299139</v>
      </c>
      <c r="BI188" s="22">
        <v>1.2019401700000001</v>
      </c>
      <c r="BJ188" s="22">
        <v>1.21934616</v>
      </c>
      <c r="BK188" s="22">
        <v>1.28776</v>
      </c>
      <c r="BL188" s="21">
        <v>1.27042915</v>
      </c>
      <c r="BM188" s="21">
        <v>1.2501879999999999</v>
      </c>
      <c r="BN188" s="21">
        <v>1.2926530000000001</v>
      </c>
      <c r="BO188" s="21">
        <v>1.236845</v>
      </c>
      <c r="BP188" s="21">
        <v>1.5707409999999999</v>
      </c>
      <c r="BQ188" s="21">
        <v>1.7154100000000001</v>
      </c>
      <c r="BR188" s="21">
        <v>2.1003909999999997</v>
      </c>
      <c r="BS188" s="22">
        <v>1.469927</v>
      </c>
      <c r="BT188" s="22">
        <v>1.6435660000000001</v>
      </c>
      <c r="BU188" s="22">
        <v>1.384814</v>
      </c>
      <c r="BV188" s="22">
        <v>1.9484429999999999</v>
      </c>
      <c r="BW188" s="22">
        <v>1.4703790000000001</v>
      </c>
      <c r="BX188" s="22">
        <v>1.4449590000000001</v>
      </c>
      <c r="BY188" s="22">
        <v>1.3615674200000001</v>
      </c>
      <c r="BZ188" s="22">
        <v>1.38532699</v>
      </c>
      <c r="CA188" s="22">
        <v>1.4528109</v>
      </c>
      <c r="CB188" s="22">
        <v>1.37878824</v>
      </c>
      <c r="CC188" s="22">
        <v>1.47206265</v>
      </c>
      <c r="CD188" s="22">
        <v>2.2839684299999998</v>
      </c>
      <c r="CE188" s="22">
        <v>1.78936012</v>
      </c>
      <c r="CF188" s="22">
        <v>2.1557341399999999</v>
      </c>
      <c r="CG188" s="22">
        <v>1.9922439700000001</v>
      </c>
      <c r="CH188" s="22">
        <v>2.00080649</v>
      </c>
      <c r="CI188" s="22">
        <v>4.04361747</v>
      </c>
      <c r="CJ188" s="22">
        <v>2.1687763800000002</v>
      </c>
      <c r="CK188" s="22">
        <v>2.0532182699999999</v>
      </c>
      <c r="CL188" s="22">
        <v>2.4189511299999999</v>
      </c>
      <c r="CM188" s="22">
        <v>2.43532313</v>
      </c>
      <c r="CN188" s="22">
        <v>2.3998724899999999</v>
      </c>
      <c r="CO188" s="22">
        <v>2.4336099</v>
      </c>
      <c r="CP188" s="22">
        <v>3.2992913500000003</v>
      </c>
      <c r="CQ188" s="22">
        <v>2.5047958600000002</v>
      </c>
      <c r="CR188" s="22">
        <v>2.4759017999999999</v>
      </c>
      <c r="CS188" s="22">
        <v>2.4120992700000001</v>
      </c>
      <c r="CT188" s="22">
        <v>2.41592992</v>
      </c>
      <c r="CU188" s="22">
        <v>3.8308662999999998</v>
      </c>
      <c r="CV188" s="22">
        <v>2.8006982699999998</v>
      </c>
      <c r="CW188" s="22">
        <v>2.5160874999999998</v>
      </c>
      <c r="CX188" s="22">
        <v>2.6175197300000002</v>
      </c>
      <c r="CY188" s="22">
        <v>2.5252236299999997</v>
      </c>
      <c r="CZ188" s="22">
        <v>2.7563325699999996</v>
      </c>
      <c r="DA188" s="22">
        <v>2.6579208799999998</v>
      </c>
      <c r="DB188" s="22">
        <v>3.3447416300000001</v>
      </c>
      <c r="DC188" s="22">
        <v>2.20677865</v>
      </c>
      <c r="DD188" s="23">
        <v>1.8488577399999999</v>
      </c>
      <c r="DE188" s="23">
        <v>2.21886691</v>
      </c>
      <c r="DF188" s="22">
        <v>2.3270735499999997</v>
      </c>
      <c r="DG188" s="22">
        <v>2.34902905</v>
      </c>
      <c r="DH188" s="23">
        <v>2.04013936</v>
      </c>
      <c r="DI188" s="23">
        <v>2.16383993</v>
      </c>
      <c r="DJ188" s="22">
        <v>2.6953765400000003</v>
      </c>
      <c r="DK188" s="23">
        <v>2.8682071499999999</v>
      </c>
      <c r="DL188" s="22">
        <v>2.67227105</v>
      </c>
      <c r="DM188" s="22">
        <v>3.64389611</v>
      </c>
      <c r="DN188" s="22">
        <v>5.40984424</v>
      </c>
      <c r="DO188" s="22">
        <v>3.4047830100000001</v>
      </c>
      <c r="DP188" s="22">
        <v>4.1304017599999998</v>
      </c>
      <c r="DQ188" s="22">
        <v>3.8463285899999997</v>
      </c>
      <c r="DR188" s="22">
        <v>3.8692201600000002</v>
      </c>
      <c r="DS188" s="22">
        <v>4.0973900500000004</v>
      </c>
      <c r="DT188" s="22">
        <v>3.3127979599999997</v>
      </c>
      <c r="DU188" s="24">
        <v>3.5387809299999997</v>
      </c>
      <c r="DV188" s="24">
        <v>5.0839221299999995</v>
      </c>
      <c r="DW188" s="22">
        <v>5.1653515100000007</v>
      </c>
      <c r="DX188" s="22">
        <v>4.2644210200000003</v>
      </c>
      <c r="DY188" s="22">
        <v>4.4113996799999997</v>
      </c>
      <c r="DZ188" s="22">
        <v>7.68363263</v>
      </c>
      <c r="EA188" s="22">
        <v>5.1651947600000003</v>
      </c>
      <c r="EB188" s="22">
        <v>5.1010054900000004</v>
      </c>
      <c r="EC188" s="22">
        <v>5.0120850499999996</v>
      </c>
      <c r="ED188" s="22">
        <v>5.0558925600000002</v>
      </c>
      <c r="EE188" s="22">
        <v>5.40940142</v>
      </c>
      <c r="EF188" s="25">
        <v>5.4900826299999999</v>
      </c>
      <c r="EG188" s="25">
        <v>4.4331815600000004</v>
      </c>
      <c r="EH188" s="25">
        <v>4.4981153799999998</v>
      </c>
      <c r="EI188" s="25">
        <v>4.3900678099999997</v>
      </c>
      <c r="EJ188" s="25">
        <v>6.1372945799999998</v>
      </c>
      <c r="EK188" s="25">
        <v>5.88213089</v>
      </c>
      <c r="EL188" s="25">
        <v>8.1684955600000002</v>
      </c>
      <c r="EM188" s="25">
        <v>6.278869499999999</v>
      </c>
      <c r="EN188" s="25">
        <v>5.7563062399999998</v>
      </c>
      <c r="EO188" s="25">
        <v>5.5707163300000007</v>
      </c>
      <c r="EP188" s="25">
        <v>5.7523038199999998</v>
      </c>
      <c r="EQ188" s="25">
        <v>6.29396852</v>
      </c>
      <c r="ER188" s="25">
        <v>6.64562952</v>
      </c>
      <c r="ES188" s="25">
        <v>5.96758889</v>
      </c>
      <c r="ET188" s="25">
        <v>5.7256625400000001</v>
      </c>
      <c r="EU188" s="25">
        <v>6.0039317800000003</v>
      </c>
      <c r="EV188" s="25">
        <v>7.1938950899999998</v>
      </c>
      <c r="EW188" s="25">
        <v>6.4200334000000003</v>
      </c>
      <c r="EX188" s="25">
        <v>7.6440572799999993</v>
      </c>
      <c r="EY188" s="25">
        <v>6.1046016700000001</v>
      </c>
      <c r="EZ188" s="25">
        <v>5.8280350000000007</v>
      </c>
      <c r="FA188" s="25">
        <v>7.0759456699999994</v>
      </c>
      <c r="FB188" s="25">
        <v>7.7912432999999996</v>
      </c>
      <c r="FC188" s="25">
        <v>7.6584102600000001</v>
      </c>
      <c r="FD188" s="25">
        <v>7.3321567600000002</v>
      </c>
      <c r="FE188" s="25">
        <v>7.4857989699999994</v>
      </c>
      <c r="FF188" s="25">
        <v>7.5442122499999993</v>
      </c>
      <c r="FG188" s="25">
        <v>11.44337363</v>
      </c>
      <c r="FH188" s="25">
        <v>9.1650380600000005</v>
      </c>
      <c r="FI188" s="25">
        <v>7.5269309300000007</v>
      </c>
      <c r="FJ188" s="25">
        <v>13.143117510000002</v>
      </c>
      <c r="FK188" s="25">
        <v>6.94864806</v>
      </c>
      <c r="FL188" s="25">
        <v>7.0171348200000008</v>
      </c>
      <c r="FM188" s="25">
        <v>7.6551107999999992</v>
      </c>
      <c r="FN188" s="25">
        <v>7.6018581799999998</v>
      </c>
      <c r="FO188" s="25">
        <v>8.5391685499999994</v>
      </c>
      <c r="FP188" s="25">
        <v>6.1958026900000007</v>
      </c>
      <c r="FQ188" s="25">
        <v>5.3775458899999995</v>
      </c>
      <c r="FR188" s="25">
        <v>5.3797187199999996</v>
      </c>
      <c r="FS188" s="25">
        <v>5.6815254099999999</v>
      </c>
      <c r="FT188" s="25">
        <v>5.4381941300000003</v>
      </c>
      <c r="FU188" s="25"/>
      <c r="FV188" s="25"/>
      <c r="FW188" s="25"/>
      <c r="FX188" s="25"/>
      <c r="FY188" s="5"/>
      <c r="GA188" s="26"/>
      <c r="GB188" s="26"/>
      <c r="GC188" s="26"/>
      <c r="GD188" s="26"/>
    </row>
    <row r="189" spans="1:186" s="22" customFormat="1">
      <c r="A189" s="21" t="s">
        <v>386</v>
      </c>
      <c r="B189" s="22" t="s">
        <v>171</v>
      </c>
      <c r="C189" s="22" t="s">
        <v>575</v>
      </c>
      <c r="D189" s="22">
        <v>4.3034940000000006</v>
      </c>
      <c r="E189" s="22">
        <v>4.5941910000000004</v>
      </c>
      <c r="F189" s="22">
        <v>4.2053390000000004</v>
      </c>
      <c r="G189" s="22">
        <v>4.2779660000000002</v>
      </c>
      <c r="H189" s="22">
        <v>4.0961401400000002</v>
      </c>
      <c r="I189" s="22">
        <v>4.2315040000000002</v>
      </c>
      <c r="J189" s="22">
        <v>7.5778910000000002</v>
      </c>
      <c r="K189" s="22">
        <v>4.4239389999999998</v>
      </c>
      <c r="L189" s="22">
        <v>4.2988539999999995</v>
      </c>
      <c r="M189" s="22">
        <v>4.2477260000000001</v>
      </c>
      <c r="N189" s="22">
        <v>4.3533819999999999</v>
      </c>
      <c r="O189" s="22">
        <v>5.5638710000000007</v>
      </c>
      <c r="P189" s="22">
        <v>5.4002859999999995</v>
      </c>
      <c r="Q189" s="22">
        <v>5.6082970000000003</v>
      </c>
      <c r="R189" s="22">
        <v>5.3569050000000002</v>
      </c>
      <c r="S189" s="22">
        <v>5.1993879999999999</v>
      </c>
      <c r="T189" s="22">
        <v>5.4245729999999996</v>
      </c>
      <c r="U189" s="22">
        <v>5.9515380000000002</v>
      </c>
      <c r="V189" s="22">
        <v>8.6528559999999999</v>
      </c>
      <c r="W189" s="22">
        <v>4.8577130000000004</v>
      </c>
      <c r="X189" s="22">
        <v>4.9015880000000003</v>
      </c>
      <c r="Y189" s="22">
        <v>4.8804420000000004</v>
      </c>
      <c r="Z189" s="22">
        <v>6.6694060000000004</v>
      </c>
      <c r="AA189" s="22">
        <v>6.4223669999999995</v>
      </c>
      <c r="AB189" s="22">
        <v>5.0816419999999995</v>
      </c>
      <c r="AC189" s="22">
        <v>5.3219034499999998</v>
      </c>
      <c r="AD189" s="22">
        <v>4.7341007500000005</v>
      </c>
      <c r="AE189" s="22">
        <v>4.7315969000000004</v>
      </c>
      <c r="AF189" s="22">
        <v>4.9622480400000004</v>
      </c>
      <c r="AG189" s="22">
        <v>4.9267410000000007</v>
      </c>
      <c r="AH189" s="22">
        <v>8.7969290000000004</v>
      </c>
      <c r="AI189" s="22">
        <v>5.0247149999999996</v>
      </c>
      <c r="AJ189" s="22">
        <v>4.8406890000000002</v>
      </c>
      <c r="AK189" s="22">
        <v>4.9141079999999997</v>
      </c>
      <c r="AL189" s="22">
        <v>4.8453739999999996</v>
      </c>
      <c r="AM189" s="22">
        <v>4.9869949999999994</v>
      </c>
      <c r="AN189" s="22">
        <v>5.2258303000000002</v>
      </c>
      <c r="AO189" s="22">
        <v>6.7119381099999993</v>
      </c>
      <c r="AP189" s="22">
        <v>6.5824720000000001</v>
      </c>
      <c r="AQ189" s="22">
        <v>5.7683801900000002</v>
      </c>
      <c r="AR189" s="22">
        <v>7.2534090000000004</v>
      </c>
      <c r="AS189" s="22">
        <v>9.9271549999999991</v>
      </c>
      <c r="AT189" s="22">
        <v>9.9149360000000009</v>
      </c>
      <c r="AU189" s="22">
        <v>5.9206450000000004</v>
      </c>
      <c r="AV189" s="22">
        <v>5.3700856899999998</v>
      </c>
      <c r="AW189" s="22">
        <v>5.1755567200000003</v>
      </c>
      <c r="AX189" s="22">
        <v>5.5316216200000001</v>
      </c>
      <c r="AY189" s="22">
        <v>5.7530549999999998</v>
      </c>
      <c r="AZ189" s="22">
        <v>5.67300337</v>
      </c>
      <c r="BA189" s="22">
        <v>5.8749537000000007</v>
      </c>
      <c r="BB189" s="22">
        <v>5.5547209999999998</v>
      </c>
      <c r="BC189" s="22">
        <v>5.6306400199999995</v>
      </c>
      <c r="BD189" s="22">
        <v>5.5668210499999997</v>
      </c>
      <c r="BE189" s="22">
        <v>5.997773379999999</v>
      </c>
      <c r="BF189" s="22">
        <v>10.122224620000001</v>
      </c>
      <c r="BG189" s="22">
        <v>6.01217778</v>
      </c>
      <c r="BH189" s="22">
        <v>5.9274638500000005</v>
      </c>
      <c r="BI189" s="22">
        <v>5.7962317299999997</v>
      </c>
      <c r="BJ189" s="22">
        <v>5.8025045999999998</v>
      </c>
      <c r="BK189" s="22">
        <v>9.5803119999999993</v>
      </c>
      <c r="BL189" s="21">
        <v>5.9780757299999996</v>
      </c>
      <c r="BM189" s="21">
        <v>6.3096030000000001</v>
      </c>
      <c r="BN189" s="21">
        <v>5.6851039999999999</v>
      </c>
      <c r="BO189" s="21">
        <v>5.8447960000000005</v>
      </c>
      <c r="BP189" s="21">
        <v>7.8017209999999997</v>
      </c>
      <c r="BQ189" s="21">
        <v>6.8133459999999992</v>
      </c>
      <c r="BR189" s="21">
        <v>10.205681999999999</v>
      </c>
      <c r="BS189" s="22">
        <v>7.6167879999999997</v>
      </c>
      <c r="BT189" s="22">
        <v>7.2244489999999999</v>
      </c>
      <c r="BU189" s="22">
        <v>7.0668940000000005</v>
      </c>
      <c r="BV189" s="22">
        <v>7.5955320000000004</v>
      </c>
      <c r="BW189" s="22">
        <v>7.2637039999999997</v>
      </c>
      <c r="BX189" s="22">
        <v>7.1039329999999996</v>
      </c>
      <c r="BY189" s="22">
        <v>7.2095705800000003</v>
      </c>
      <c r="BZ189" s="22">
        <v>7.3742393600000007</v>
      </c>
      <c r="CA189" s="22">
        <v>6.8547689600000004</v>
      </c>
      <c r="CB189" s="22">
        <v>7.0124825299999998</v>
      </c>
      <c r="CC189" s="22">
        <v>6.9334963299999997</v>
      </c>
      <c r="CD189" s="22">
        <v>11.264445759999999</v>
      </c>
      <c r="CE189" s="22">
        <v>6.8505995999999998</v>
      </c>
      <c r="CF189" s="22">
        <v>9.5691685500000006</v>
      </c>
      <c r="CG189" s="22">
        <v>9.0136909900000006</v>
      </c>
      <c r="CH189" s="22">
        <v>9.1700638300000001</v>
      </c>
      <c r="CI189" s="22">
        <v>18.86810075</v>
      </c>
      <c r="CJ189" s="22">
        <v>9.1679495200000005</v>
      </c>
      <c r="CK189" s="22">
        <v>9.514645830000001</v>
      </c>
      <c r="CL189" s="22">
        <v>11.557902779999999</v>
      </c>
      <c r="CM189" s="22">
        <v>11.704077460000001</v>
      </c>
      <c r="CN189" s="22">
        <v>11.491791600000001</v>
      </c>
      <c r="CO189" s="22">
        <v>11.59304541</v>
      </c>
      <c r="CP189" s="22">
        <v>17.015851699999999</v>
      </c>
      <c r="CQ189" s="22">
        <v>11.62279463</v>
      </c>
      <c r="CR189" s="22">
        <v>11.575020400000001</v>
      </c>
      <c r="CS189" s="22">
        <v>13.97321395</v>
      </c>
      <c r="CT189" s="22">
        <v>12.498356059999999</v>
      </c>
      <c r="CU189" s="22">
        <v>15.134640000000001</v>
      </c>
      <c r="CV189" s="22">
        <v>13.126461710000001</v>
      </c>
      <c r="CW189" s="22">
        <v>13.131940539999999</v>
      </c>
      <c r="CX189" s="22">
        <v>12.52347632</v>
      </c>
      <c r="CY189" s="22">
        <v>13.224786020000002</v>
      </c>
      <c r="CZ189" s="22">
        <v>14.78453472</v>
      </c>
      <c r="DA189" s="22">
        <v>15.376728030000001</v>
      </c>
      <c r="DB189" s="22">
        <v>20.96375175</v>
      </c>
      <c r="DC189" s="22">
        <v>10.583008899999999</v>
      </c>
      <c r="DD189" s="23">
        <v>10.572662659999999</v>
      </c>
      <c r="DE189" s="23">
        <v>10.27680183</v>
      </c>
      <c r="DF189" s="22">
        <v>10.92700157</v>
      </c>
      <c r="DG189" s="22">
        <v>18.793157090000001</v>
      </c>
      <c r="DH189" s="23">
        <v>11.754100339999999</v>
      </c>
      <c r="DI189" s="23">
        <v>12.26951802</v>
      </c>
      <c r="DJ189" s="22">
        <v>11.546714089999998</v>
      </c>
      <c r="DK189" s="23">
        <v>11.91771619</v>
      </c>
      <c r="DL189" s="22">
        <v>11.393352720000001</v>
      </c>
      <c r="DM189" s="22">
        <v>15.689922589999998</v>
      </c>
      <c r="DN189" s="22">
        <v>23.467974350000002</v>
      </c>
      <c r="DO189" s="22">
        <v>15.36141434</v>
      </c>
      <c r="DP189" s="22">
        <v>17.662292819999998</v>
      </c>
      <c r="DQ189" s="22">
        <v>16.81709545</v>
      </c>
      <c r="DR189" s="22">
        <v>17.87705789</v>
      </c>
      <c r="DS189" s="22">
        <v>18.059630909999999</v>
      </c>
      <c r="DT189" s="22">
        <v>15.44794347</v>
      </c>
      <c r="DU189" s="24">
        <v>15.32849502</v>
      </c>
      <c r="DV189" s="24">
        <v>22.84862304</v>
      </c>
      <c r="DW189" s="22">
        <v>23.682555740000002</v>
      </c>
      <c r="DX189" s="22">
        <v>19.737490699999999</v>
      </c>
      <c r="DY189" s="22">
        <v>21.077402710000001</v>
      </c>
      <c r="DZ189" s="22">
        <v>36.301557260000003</v>
      </c>
      <c r="EA189" s="22">
        <v>21.240187169999999</v>
      </c>
      <c r="EB189" s="22">
        <v>22.994660549999999</v>
      </c>
      <c r="EC189" s="22">
        <v>22.542990390000003</v>
      </c>
      <c r="ED189" s="22">
        <v>22.672370359999999</v>
      </c>
      <c r="EE189" s="22">
        <v>25.55317964</v>
      </c>
      <c r="EF189" s="25">
        <v>24.312335780000002</v>
      </c>
      <c r="EG189" s="25">
        <v>24.477178339999998</v>
      </c>
      <c r="EH189" s="25">
        <v>21.823262500000002</v>
      </c>
      <c r="EI189" s="25">
        <v>24.312733939999998</v>
      </c>
      <c r="EJ189" s="25">
        <v>30.48771528</v>
      </c>
      <c r="EK189" s="25">
        <v>30.115437699999998</v>
      </c>
      <c r="EL189" s="25">
        <v>43.703625580000001</v>
      </c>
      <c r="EM189" s="25">
        <v>29.850199239999998</v>
      </c>
      <c r="EN189" s="25">
        <v>30.730115860000002</v>
      </c>
      <c r="EO189" s="25">
        <v>29.565383540000003</v>
      </c>
      <c r="EP189" s="25">
        <v>29.0281229</v>
      </c>
      <c r="EQ189" s="25">
        <v>35.991410259999995</v>
      </c>
      <c r="ER189" s="25">
        <v>35.152822669999999</v>
      </c>
      <c r="ES189" s="25">
        <v>33.997754929999999</v>
      </c>
      <c r="ET189" s="25">
        <v>36.52617308</v>
      </c>
      <c r="EU189" s="25">
        <v>33.645080219999997</v>
      </c>
      <c r="EV189" s="25">
        <v>40.079403579999997</v>
      </c>
      <c r="EW189" s="25">
        <v>32.625754489999998</v>
      </c>
      <c r="EX189" s="25">
        <v>38.34361217</v>
      </c>
      <c r="EY189" s="25">
        <v>30.363592129999997</v>
      </c>
      <c r="EZ189" s="25">
        <v>29.70429086</v>
      </c>
      <c r="FA189" s="25">
        <v>35.673995009999999</v>
      </c>
      <c r="FB189" s="25">
        <v>38.385127219999994</v>
      </c>
      <c r="FC189" s="25">
        <v>46.495493549999999</v>
      </c>
      <c r="FD189" s="25">
        <v>36.52268205</v>
      </c>
      <c r="FE189" s="25">
        <v>38.853534209999992</v>
      </c>
      <c r="FF189" s="25">
        <v>44.334170839999999</v>
      </c>
      <c r="FG189" s="25">
        <v>44.163821080000005</v>
      </c>
      <c r="FH189" s="25">
        <v>44.956256100000004</v>
      </c>
      <c r="FI189" s="25">
        <v>38.502313820000005</v>
      </c>
      <c r="FJ189" s="25">
        <v>70.757633400000003</v>
      </c>
      <c r="FK189" s="25">
        <v>37.728033050000001</v>
      </c>
      <c r="FL189" s="25">
        <v>37.12439698</v>
      </c>
      <c r="FM189" s="25">
        <v>36.620194529999999</v>
      </c>
      <c r="FN189" s="25">
        <v>37.302409609999998</v>
      </c>
      <c r="FO189" s="25">
        <v>41.32784779</v>
      </c>
      <c r="FP189" s="25">
        <v>40.10340051</v>
      </c>
      <c r="FQ189" s="25">
        <v>36.493272510000004</v>
      </c>
      <c r="FR189" s="25">
        <v>41.095601910000006</v>
      </c>
      <c r="FS189" s="25">
        <v>40.831242469999999</v>
      </c>
      <c r="FT189" s="25">
        <v>39.725236190000004</v>
      </c>
      <c r="FU189" s="25"/>
      <c r="FV189" s="25"/>
      <c r="FW189" s="25"/>
      <c r="FX189" s="25"/>
      <c r="FY189" s="5"/>
      <c r="GA189" s="26"/>
      <c r="GB189" s="26"/>
      <c r="GC189" s="26"/>
      <c r="GD189" s="26"/>
    </row>
    <row r="190" spans="1:186" s="22" customFormat="1">
      <c r="A190" s="21" t="s">
        <v>387</v>
      </c>
      <c r="B190" s="22" t="s">
        <v>172</v>
      </c>
      <c r="C190" s="22" t="s">
        <v>576</v>
      </c>
      <c r="D190" s="22">
        <v>27.142880999999996</v>
      </c>
      <c r="E190" s="22">
        <v>35.936443999999995</v>
      </c>
      <c r="F190" s="22">
        <v>27.716528999999998</v>
      </c>
      <c r="G190" s="22">
        <v>27.544968480000005</v>
      </c>
      <c r="H190" s="22">
        <v>28.117840209999994</v>
      </c>
      <c r="I190" s="22">
        <v>27.474055000000003</v>
      </c>
      <c r="J190" s="22">
        <v>47.980899000000001</v>
      </c>
      <c r="K190" s="22">
        <v>27.267780000000002</v>
      </c>
      <c r="L190" s="22">
        <v>27.586721000000004</v>
      </c>
      <c r="M190" s="22">
        <v>26.088787</v>
      </c>
      <c r="N190" s="22">
        <v>32.095813999999997</v>
      </c>
      <c r="O190" s="22">
        <v>39.222677000000004</v>
      </c>
      <c r="P190" s="22">
        <v>35.923066000000006</v>
      </c>
      <c r="Q190" s="22">
        <v>35.213925000000003</v>
      </c>
      <c r="R190" s="22">
        <v>35.899436999999999</v>
      </c>
      <c r="S190" s="22">
        <v>36.146362000000003</v>
      </c>
      <c r="T190" s="22">
        <v>35.373311000000001</v>
      </c>
      <c r="U190" s="22">
        <v>31.777527000000006</v>
      </c>
      <c r="V190" s="22">
        <v>54.408200999999998</v>
      </c>
      <c r="W190" s="22">
        <v>31.613806</v>
      </c>
      <c r="X190" s="22">
        <v>34.836649000000001</v>
      </c>
      <c r="Y190" s="22">
        <v>33.432459999999999</v>
      </c>
      <c r="Z190" s="22">
        <v>31.854590000000002</v>
      </c>
      <c r="AA190" s="22">
        <v>37.212772000000001</v>
      </c>
      <c r="AB190" s="22">
        <v>31.558046000000004</v>
      </c>
      <c r="AC190" s="22">
        <v>32.967139469999999</v>
      </c>
      <c r="AD190" s="22">
        <v>33.869644989999998</v>
      </c>
      <c r="AE190" s="22">
        <v>33.134866479999999</v>
      </c>
      <c r="AF190" s="22">
        <v>32.195767410000002</v>
      </c>
      <c r="AG190" s="22">
        <v>32.464587000000002</v>
      </c>
      <c r="AH190" s="22">
        <v>55.543883000000008</v>
      </c>
      <c r="AI190" s="22">
        <v>33.246391000000003</v>
      </c>
      <c r="AJ190" s="22">
        <v>38.678184999999999</v>
      </c>
      <c r="AK190" s="22">
        <v>33.455150999999994</v>
      </c>
      <c r="AL190" s="22">
        <v>32.640515999999998</v>
      </c>
      <c r="AM190" s="22">
        <v>35.532973999999996</v>
      </c>
      <c r="AN190" s="22">
        <v>33.64471546</v>
      </c>
      <c r="AO190" s="22">
        <v>34.261975479999997</v>
      </c>
      <c r="AP190" s="22">
        <v>33.083756000000001</v>
      </c>
      <c r="AQ190" s="22">
        <v>33.842756540000003</v>
      </c>
      <c r="AR190" s="22">
        <v>33.848422999999997</v>
      </c>
      <c r="AS190" s="22">
        <v>34.124032</v>
      </c>
      <c r="AT190" s="22">
        <v>58.670518999999999</v>
      </c>
      <c r="AU190" s="22">
        <v>35.077401999999999</v>
      </c>
      <c r="AV190" s="22">
        <v>38.223511950000002</v>
      </c>
      <c r="AW190" s="22">
        <v>36.549992369999998</v>
      </c>
      <c r="AX190" s="22">
        <v>32.628749729999996</v>
      </c>
      <c r="AY190" s="22">
        <v>38.033668000000006</v>
      </c>
      <c r="AZ190" s="22">
        <v>36.530153290000001</v>
      </c>
      <c r="BA190" s="22">
        <v>37.792087190000004</v>
      </c>
      <c r="BB190" s="22">
        <v>36.411236999999993</v>
      </c>
      <c r="BC190" s="22">
        <v>35.627195760000006</v>
      </c>
      <c r="BD190" s="22">
        <v>37.043370179999997</v>
      </c>
      <c r="BE190" s="22">
        <v>38.841689979999998</v>
      </c>
      <c r="BF190" s="22">
        <v>62.520741000000001</v>
      </c>
      <c r="BG190" s="22">
        <v>37.460859450000001</v>
      </c>
      <c r="BH190" s="22">
        <v>37.772375920000002</v>
      </c>
      <c r="BI190" s="22">
        <v>37.917375890000002</v>
      </c>
      <c r="BJ190" s="22">
        <v>46.607183670000005</v>
      </c>
      <c r="BK190" s="22">
        <v>42.713689000000002</v>
      </c>
      <c r="BL190" s="21">
        <v>40.892445739999999</v>
      </c>
      <c r="BM190" s="21">
        <v>44.256177999999998</v>
      </c>
      <c r="BN190" s="21">
        <v>41.760125000000002</v>
      </c>
      <c r="BO190" s="21">
        <v>46.279123000000006</v>
      </c>
      <c r="BP190" s="21">
        <v>55.290593999999999</v>
      </c>
      <c r="BQ190" s="21">
        <v>54.293944999999994</v>
      </c>
      <c r="BR190" s="22">
        <v>92.455178000000004</v>
      </c>
      <c r="BS190" s="22">
        <v>55.57105700000001</v>
      </c>
      <c r="BT190" s="22">
        <v>61.972281999999993</v>
      </c>
      <c r="BU190" s="22">
        <v>53.270423800000003</v>
      </c>
      <c r="BV190" s="22">
        <v>53.158617999999997</v>
      </c>
      <c r="BW190" s="22">
        <v>56.525640999999993</v>
      </c>
      <c r="BX190" s="22">
        <v>57.466837999999989</v>
      </c>
      <c r="BY190" s="22">
        <v>57.018692380000005</v>
      </c>
      <c r="BZ190" s="22">
        <v>56.901846729999995</v>
      </c>
      <c r="CA190" s="22">
        <v>57.827351120000003</v>
      </c>
      <c r="CB190" s="22">
        <v>56.262202490000007</v>
      </c>
      <c r="CC190" s="22">
        <v>54.885288270000004</v>
      </c>
      <c r="CD190" s="22">
        <v>97.383530560000025</v>
      </c>
      <c r="CE190" s="22">
        <v>59.096791389999993</v>
      </c>
      <c r="CF190" s="22">
        <v>61.548353059999997</v>
      </c>
      <c r="CG190" s="22">
        <v>67.675909380000007</v>
      </c>
      <c r="CH190" s="22">
        <v>58.018968539999989</v>
      </c>
      <c r="CI190" s="22">
        <v>118.21123245000001</v>
      </c>
      <c r="CJ190" s="22">
        <v>64.098917069999999</v>
      </c>
      <c r="CK190" s="22">
        <v>64.274136209999995</v>
      </c>
      <c r="CL190" s="22">
        <v>64.037556100000003</v>
      </c>
      <c r="CM190" s="22">
        <v>66.021585700000003</v>
      </c>
      <c r="CN190" s="22">
        <v>64.299960909999996</v>
      </c>
      <c r="CO190" s="22">
        <v>90.293226660000002</v>
      </c>
      <c r="CP190" s="22">
        <v>107.31188705</v>
      </c>
      <c r="CQ190" s="22">
        <v>86.889690429999987</v>
      </c>
      <c r="CR190" s="22">
        <v>74.984967099999992</v>
      </c>
      <c r="CS190" s="22">
        <v>58.674737260000008</v>
      </c>
      <c r="CT190" s="22">
        <v>60.794865779999995</v>
      </c>
      <c r="CU190" s="22">
        <v>78.232365079999994</v>
      </c>
      <c r="CV190" s="22">
        <v>70.283112079999995</v>
      </c>
      <c r="CW190" s="22">
        <v>68.92585235</v>
      </c>
      <c r="CX190" s="22">
        <v>65.196217840000003</v>
      </c>
      <c r="CY190" s="22">
        <v>65.734348430000011</v>
      </c>
      <c r="CZ190" s="22">
        <v>71.811538900000002</v>
      </c>
      <c r="DA190" s="22">
        <v>71.288710010000003</v>
      </c>
      <c r="DB190" s="22">
        <v>116.69692774000001</v>
      </c>
      <c r="DC190" s="22">
        <v>71.409784290000005</v>
      </c>
      <c r="DD190" s="23">
        <v>70.686688829999994</v>
      </c>
      <c r="DE190" s="23">
        <v>67.862145720000001</v>
      </c>
      <c r="DF190" s="22">
        <v>73.297446539999981</v>
      </c>
      <c r="DG190" s="22">
        <v>74.491245909999989</v>
      </c>
      <c r="DH190" s="23">
        <v>69.290161429999998</v>
      </c>
      <c r="DI190" s="23">
        <v>86.355812029999996</v>
      </c>
      <c r="DJ190" s="22">
        <v>70.970327430000012</v>
      </c>
      <c r="DK190" s="23">
        <v>80.535194530000012</v>
      </c>
      <c r="DL190" s="22">
        <v>79.361057619999997</v>
      </c>
      <c r="DM190" s="22">
        <v>89.128925529999989</v>
      </c>
      <c r="DN190" s="22">
        <v>135.24446367000002</v>
      </c>
      <c r="DO190" s="22">
        <v>87.220881250000005</v>
      </c>
      <c r="DP190" s="22">
        <v>97.567759240000001</v>
      </c>
      <c r="DQ190" s="22">
        <v>91.679748739999994</v>
      </c>
      <c r="DR190" s="22">
        <v>89.898079720000013</v>
      </c>
      <c r="DS190" s="22">
        <v>97.60103912999999</v>
      </c>
      <c r="DT190" s="22">
        <v>82.134398349999998</v>
      </c>
      <c r="DU190" s="24">
        <v>91.457666740000008</v>
      </c>
      <c r="DV190" s="24">
        <v>141.53640544999999</v>
      </c>
      <c r="DW190" s="22">
        <v>141.80732406999999</v>
      </c>
      <c r="DX190" s="22">
        <v>121.97325457000002</v>
      </c>
      <c r="DY190" s="22">
        <v>141.92572079999999</v>
      </c>
      <c r="DZ190" s="22">
        <v>212.79706601000001</v>
      </c>
      <c r="EA190" s="22">
        <v>149.36403391000002</v>
      </c>
      <c r="EB190" s="22">
        <v>159.10973017000001</v>
      </c>
      <c r="EC190" s="22">
        <v>145.16828955999998</v>
      </c>
      <c r="ED190" s="22">
        <v>139.43025575999999</v>
      </c>
      <c r="EE190" s="22">
        <v>144.89280429999999</v>
      </c>
      <c r="EF190" s="64">
        <f>EF191+EF192</f>
        <v>143.85959862999999</v>
      </c>
      <c r="EG190" s="64">
        <f>EG191+EG192</f>
        <v>160.35983512000001</v>
      </c>
      <c r="EH190" s="64">
        <f t="shared" ref="EH190:FO190" si="113">EH191+EH192</f>
        <v>168.37294980000001</v>
      </c>
      <c r="EI190" s="64">
        <f t="shared" si="113"/>
        <v>147.27685043</v>
      </c>
      <c r="EJ190" s="64">
        <f t="shared" si="113"/>
        <v>181.45965982999999</v>
      </c>
      <c r="EK190" s="64">
        <f t="shared" si="113"/>
        <v>183.49500467000001</v>
      </c>
      <c r="EL190" s="64">
        <f t="shared" si="113"/>
        <v>239.06528614999996</v>
      </c>
      <c r="EM190" s="64">
        <f t="shared" si="113"/>
        <v>181.29985434999998</v>
      </c>
      <c r="EN190" s="64">
        <f t="shared" si="113"/>
        <v>176.46717495000001</v>
      </c>
      <c r="EO190" s="64">
        <f t="shared" si="113"/>
        <v>160.73164145999999</v>
      </c>
      <c r="EP190" s="64">
        <f t="shared" si="113"/>
        <v>161.72512095999997</v>
      </c>
      <c r="EQ190" s="64">
        <f t="shared" si="113"/>
        <v>189.82144235000001</v>
      </c>
      <c r="ER190" s="64">
        <f t="shared" si="113"/>
        <v>197.72113990000003</v>
      </c>
      <c r="ES190" s="64">
        <f t="shared" si="113"/>
        <v>201.31824087000001</v>
      </c>
      <c r="ET190" s="64">
        <f t="shared" si="113"/>
        <v>188.59886654000002</v>
      </c>
      <c r="EU190" s="64">
        <f t="shared" si="113"/>
        <v>188.00708857000001</v>
      </c>
      <c r="EV190" s="64">
        <f t="shared" si="113"/>
        <v>182.05117087999997</v>
      </c>
      <c r="EW190" s="64">
        <f t="shared" si="113"/>
        <v>201.50247770000001</v>
      </c>
      <c r="EX190" s="64">
        <f t="shared" si="113"/>
        <v>233.65652969000001</v>
      </c>
      <c r="EY190" s="64">
        <f t="shared" si="113"/>
        <v>185.89575229000002</v>
      </c>
      <c r="EZ190" s="64">
        <f t="shared" si="113"/>
        <v>200.17337372999998</v>
      </c>
      <c r="FA190" s="64">
        <f t="shared" si="113"/>
        <v>210.69104586</v>
      </c>
      <c r="FB190" s="64">
        <f t="shared" si="113"/>
        <v>215.55943545000002</v>
      </c>
      <c r="FC190" s="64">
        <f t="shared" si="113"/>
        <v>217.87261317999997</v>
      </c>
      <c r="FD190" s="64">
        <f t="shared" si="113"/>
        <v>218.82354696999997</v>
      </c>
      <c r="FE190" s="64">
        <f t="shared" si="113"/>
        <v>216.41898093999998</v>
      </c>
      <c r="FF190" s="64">
        <f t="shared" si="113"/>
        <v>231.85233836000003</v>
      </c>
      <c r="FG190" s="64">
        <f t="shared" si="113"/>
        <v>321.20545362999997</v>
      </c>
      <c r="FH190" s="64">
        <f t="shared" si="113"/>
        <v>269.88785584999994</v>
      </c>
      <c r="FI190" s="64">
        <f t="shared" si="113"/>
        <v>254.03251947000001</v>
      </c>
      <c r="FJ190" s="64">
        <f t="shared" si="113"/>
        <v>409.74159328000007</v>
      </c>
      <c r="FK190" s="64">
        <f t="shared" si="113"/>
        <v>259.68437475999997</v>
      </c>
      <c r="FL190" s="64">
        <f t="shared" si="113"/>
        <v>240.85512186</v>
      </c>
      <c r="FM190" s="64">
        <f t="shared" si="113"/>
        <v>220.53209650000002</v>
      </c>
      <c r="FN190" s="64">
        <f t="shared" si="113"/>
        <v>220.21617813</v>
      </c>
      <c r="FO190" s="64">
        <f t="shared" si="113"/>
        <v>230.06766286000001</v>
      </c>
      <c r="FP190" s="64">
        <f t="shared" ref="FP190:FT190" si="114">FP191+FP192</f>
        <v>228.39273333</v>
      </c>
      <c r="FQ190" s="64">
        <f t="shared" si="114"/>
        <v>271.56923187000001</v>
      </c>
      <c r="FR190" s="64">
        <f t="shared" si="114"/>
        <v>268.96863873000001</v>
      </c>
      <c r="FS190" s="64">
        <f t="shared" si="114"/>
        <v>257.45458866000001</v>
      </c>
      <c r="FT190" s="64">
        <f t="shared" si="114"/>
        <v>258.79325411999997</v>
      </c>
      <c r="FU190" s="64"/>
      <c r="FV190" s="64"/>
      <c r="FW190" s="64"/>
      <c r="FX190" s="64"/>
      <c r="FY190" s="5"/>
      <c r="GA190" s="26"/>
      <c r="GB190" s="26"/>
      <c r="GC190" s="26"/>
      <c r="GD190" s="26"/>
    </row>
    <row r="191" spans="1:186" s="22" customFormat="1">
      <c r="A191" s="21" t="s">
        <v>388</v>
      </c>
      <c r="B191" s="22" t="s">
        <v>173</v>
      </c>
      <c r="C191" s="22" t="s">
        <v>577</v>
      </c>
      <c r="D191" s="22">
        <v>22.805556999999997</v>
      </c>
      <c r="E191" s="22">
        <v>30.371174999999997</v>
      </c>
      <c r="F191" s="22">
        <v>23.134837999999998</v>
      </c>
      <c r="G191" s="22">
        <v>22.892084000000004</v>
      </c>
      <c r="H191" s="22">
        <v>23.460731979999995</v>
      </c>
      <c r="I191" s="22">
        <v>23.100563000000005</v>
      </c>
      <c r="J191" s="22">
        <v>40.200772999999998</v>
      </c>
      <c r="K191" s="22">
        <v>22.944066000000003</v>
      </c>
      <c r="L191" s="22">
        <v>23.005315000000003</v>
      </c>
      <c r="M191" s="22">
        <v>21.711176999999999</v>
      </c>
      <c r="N191" s="22">
        <v>26.961611999999999</v>
      </c>
      <c r="O191" s="22">
        <v>33.225110000000001</v>
      </c>
      <c r="P191" s="22">
        <v>30.261896000000004</v>
      </c>
      <c r="Q191" s="22">
        <v>29.338251000000003</v>
      </c>
      <c r="R191" s="22">
        <v>30.099400999999997</v>
      </c>
      <c r="S191" s="22">
        <v>30.345569000000001</v>
      </c>
      <c r="T191" s="22">
        <v>29.607463000000003</v>
      </c>
      <c r="U191" s="22">
        <v>26.728155000000005</v>
      </c>
      <c r="V191" s="22">
        <v>45.727303999999997</v>
      </c>
      <c r="W191" s="22">
        <v>26.631643</v>
      </c>
      <c r="X191" s="22">
        <v>29.391572</v>
      </c>
      <c r="Y191" s="22">
        <v>28.013436000000002</v>
      </c>
      <c r="Z191" s="22">
        <v>26.394715000000001</v>
      </c>
      <c r="AA191" s="22">
        <v>31.843893000000001</v>
      </c>
      <c r="AB191" s="22">
        <v>26.289474000000006</v>
      </c>
      <c r="AC191" s="22">
        <v>27.804900059999998</v>
      </c>
      <c r="AD191" s="22">
        <v>28.30902807</v>
      </c>
      <c r="AE191" s="22">
        <v>27.882679750000001</v>
      </c>
      <c r="AF191" s="22">
        <v>26.97306219</v>
      </c>
      <c r="AG191" s="22">
        <v>27.257313</v>
      </c>
      <c r="AH191" s="22">
        <v>46.586867000000005</v>
      </c>
      <c r="AI191" s="22">
        <v>27.857820000000004</v>
      </c>
      <c r="AJ191" s="22">
        <v>32.386268000000001</v>
      </c>
      <c r="AK191" s="22">
        <v>27.985349999999997</v>
      </c>
      <c r="AL191" s="22">
        <v>27.097128999999999</v>
      </c>
      <c r="AM191" s="22">
        <v>29.431718999999998</v>
      </c>
      <c r="AN191" s="22">
        <v>28.363509130000001</v>
      </c>
      <c r="AO191" s="22">
        <v>28.876657129999998</v>
      </c>
      <c r="AP191" s="22">
        <v>27.751718</v>
      </c>
      <c r="AQ191" s="22">
        <v>28.440859680000003</v>
      </c>
      <c r="AR191" s="22">
        <v>28.264028</v>
      </c>
      <c r="AS191" s="22">
        <v>28.584139</v>
      </c>
      <c r="AT191" s="22">
        <v>48.678965999999996</v>
      </c>
      <c r="AU191" s="22">
        <v>29.227649</v>
      </c>
      <c r="AV191" s="22">
        <v>31.884387790000002</v>
      </c>
      <c r="AW191" s="22">
        <v>30.32085459</v>
      </c>
      <c r="AX191" s="22">
        <v>27.050341139999997</v>
      </c>
      <c r="AY191" s="22">
        <v>32.081388000000004</v>
      </c>
      <c r="AZ191" s="22">
        <v>30.55411921</v>
      </c>
      <c r="BA191" s="22">
        <v>31.946966200000002</v>
      </c>
      <c r="BB191" s="22">
        <v>30.634941999999995</v>
      </c>
      <c r="BC191" s="22">
        <v>29.981512090000006</v>
      </c>
      <c r="BD191" s="22">
        <v>31.19534015</v>
      </c>
      <c r="BE191" s="22">
        <v>32.638592969999998</v>
      </c>
      <c r="BF191" s="22">
        <v>52.286086429999997</v>
      </c>
      <c r="BG191" s="22">
        <v>31.66332706</v>
      </c>
      <c r="BH191" s="22">
        <v>31.889453530000001</v>
      </c>
      <c r="BI191" s="22">
        <v>31.859614099999998</v>
      </c>
      <c r="BJ191" s="22">
        <v>39.261299120000004</v>
      </c>
      <c r="BK191" s="22">
        <v>36.439138</v>
      </c>
      <c r="BL191" s="21">
        <v>34.757694089999994</v>
      </c>
      <c r="BM191" s="21">
        <v>37.661574999999999</v>
      </c>
      <c r="BN191" s="21">
        <v>35.689358000000006</v>
      </c>
      <c r="BO191" s="21">
        <v>40.023741000000008</v>
      </c>
      <c r="BP191" s="21">
        <v>47.322682999999998</v>
      </c>
      <c r="BQ191" s="21">
        <v>46.62247099999999</v>
      </c>
      <c r="BR191" s="21">
        <v>80.461415000000002</v>
      </c>
      <c r="BS191" s="22">
        <v>47.913097999999998</v>
      </c>
      <c r="BT191" s="22">
        <v>53.3429</v>
      </c>
      <c r="BU191" s="22">
        <v>45.354275000000001</v>
      </c>
      <c r="BV191" s="22">
        <v>45.664014999999999</v>
      </c>
      <c r="BW191" s="22">
        <v>48.935459999999992</v>
      </c>
      <c r="BX191" s="22">
        <v>49.829937999999999</v>
      </c>
      <c r="BY191" s="22">
        <v>49.68829126</v>
      </c>
      <c r="BZ191" s="22">
        <v>49.448119590000005</v>
      </c>
      <c r="CA191" s="22">
        <v>50.263477000000002</v>
      </c>
      <c r="CB191" s="22">
        <v>48.743797109999996</v>
      </c>
      <c r="CC191" s="22">
        <v>47.45956322</v>
      </c>
      <c r="CD191" s="22">
        <v>84.820969080000012</v>
      </c>
      <c r="CE191" s="22">
        <v>51.393477999999995</v>
      </c>
      <c r="CF191" s="22">
        <v>52.597927380000002</v>
      </c>
      <c r="CG191" s="22">
        <v>58.186691830000001</v>
      </c>
      <c r="CH191" s="22">
        <v>49.330357989999996</v>
      </c>
      <c r="CI191" s="22">
        <v>100.81675562000001</v>
      </c>
      <c r="CJ191" s="22">
        <v>54.796575649999994</v>
      </c>
      <c r="CK191" s="22">
        <v>54.973165739999992</v>
      </c>
      <c r="CL191" s="22">
        <v>54.399038660000002</v>
      </c>
      <c r="CM191" s="22">
        <v>56.289931330000002</v>
      </c>
      <c r="CN191" s="22">
        <v>54.574948679999999</v>
      </c>
      <c r="CO191" s="22">
        <v>79.213439399999999</v>
      </c>
      <c r="CP191" s="22">
        <v>91.99091842</v>
      </c>
      <c r="CQ191" s="22">
        <v>74.77213592999999</v>
      </c>
      <c r="CR191" s="22">
        <v>63.626902959999995</v>
      </c>
      <c r="CS191" s="22">
        <v>49.020950180000007</v>
      </c>
      <c r="CT191" s="22">
        <v>51.387766589999998</v>
      </c>
      <c r="CU191" s="22">
        <v>67.175019129999995</v>
      </c>
      <c r="CV191" s="22">
        <v>59.904386500000001</v>
      </c>
      <c r="CW191" s="22">
        <v>58.775750280000004</v>
      </c>
      <c r="CX191" s="22">
        <v>55.419680409999998</v>
      </c>
      <c r="CY191" s="22">
        <v>55.456897830000003</v>
      </c>
      <c r="CZ191" s="22">
        <v>60.75967722</v>
      </c>
      <c r="DA191" s="22">
        <v>60.245195020000004</v>
      </c>
      <c r="DB191" s="22">
        <v>100.76766024000001</v>
      </c>
      <c r="DC191" s="22">
        <v>61.645553319999998</v>
      </c>
      <c r="DD191" s="23">
        <v>61.327714329999999</v>
      </c>
      <c r="DE191" s="23">
        <v>58.378721330000005</v>
      </c>
      <c r="DF191" s="22">
        <v>62.88050573999999</v>
      </c>
      <c r="DG191" s="22">
        <v>63.905133099999993</v>
      </c>
      <c r="DH191" s="23">
        <v>59.599820129999998</v>
      </c>
      <c r="DI191" s="23">
        <v>76.292284969999997</v>
      </c>
      <c r="DJ191" s="22">
        <v>61.558125210000007</v>
      </c>
      <c r="DK191" s="23">
        <v>70.546407490000007</v>
      </c>
      <c r="DL191" s="22">
        <v>68.145528900000002</v>
      </c>
      <c r="DM191" s="22">
        <v>76.760812599999994</v>
      </c>
      <c r="DN191" s="22">
        <v>116.64837758</v>
      </c>
      <c r="DO191" s="22">
        <v>75.489765779999999</v>
      </c>
      <c r="DP191" s="22">
        <v>84.306296290000006</v>
      </c>
      <c r="DQ191" s="22">
        <v>78.273678570000001</v>
      </c>
      <c r="DR191" s="22">
        <v>76.892508770000006</v>
      </c>
      <c r="DS191" s="22">
        <v>83.041815009999993</v>
      </c>
      <c r="DT191" s="22">
        <v>69.822907439999994</v>
      </c>
      <c r="DU191" s="24">
        <v>78.87108533</v>
      </c>
      <c r="DV191" s="24">
        <v>122.00153836999999</v>
      </c>
      <c r="DW191" s="22">
        <v>123.10895038</v>
      </c>
      <c r="DX191" s="22">
        <v>106.11165176000002</v>
      </c>
      <c r="DY191" s="22">
        <v>124.50896702999999</v>
      </c>
      <c r="DZ191" s="22">
        <v>183.8075939</v>
      </c>
      <c r="EA191" s="22">
        <v>130.26396159000001</v>
      </c>
      <c r="EB191" s="22">
        <v>138.80987927000001</v>
      </c>
      <c r="EC191" s="22">
        <v>125.81197816999999</v>
      </c>
      <c r="ED191" s="22">
        <v>119.92104719</v>
      </c>
      <c r="EE191" s="22">
        <v>124.96650882</v>
      </c>
      <c r="EF191" s="25">
        <v>124.50946862999999</v>
      </c>
      <c r="EG191" s="25">
        <v>141.40411725000001</v>
      </c>
      <c r="EH191" s="25">
        <v>149.74281153000001</v>
      </c>
      <c r="EI191" s="25">
        <v>128.91849295</v>
      </c>
      <c r="EJ191" s="25">
        <v>157.75740138</v>
      </c>
      <c r="EK191" s="25">
        <v>160.1451802</v>
      </c>
      <c r="EL191" s="25">
        <v>208.35306120999996</v>
      </c>
      <c r="EM191" s="25">
        <v>158.22113942999997</v>
      </c>
      <c r="EN191" s="25">
        <v>154.06596324</v>
      </c>
      <c r="EO191" s="25">
        <v>139.32717221999999</v>
      </c>
      <c r="EP191" s="25">
        <v>139.01992937999998</v>
      </c>
      <c r="EQ191" s="25">
        <v>164.54311347000001</v>
      </c>
      <c r="ER191" s="25">
        <v>171.29211199000002</v>
      </c>
      <c r="ES191" s="25">
        <v>175.87533767000002</v>
      </c>
      <c r="ET191" s="25">
        <v>164.98593503000001</v>
      </c>
      <c r="EU191" s="25">
        <v>164.77369596</v>
      </c>
      <c r="EV191" s="25">
        <v>158.77607993999999</v>
      </c>
      <c r="EW191" s="25">
        <v>176.33020107000002</v>
      </c>
      <c r="EX191" s="25">
        <v>204.17846131000002</v>
      </c>
      <c r="EY191" s="25">
        <v>162.06834423000001</v>
      </c>
      <c r="EZ191" s="25">
        <v>174.17405288999998</v>
      </c>
      <c r="FA191" s="25">
        <v>182.07154383</v>
      </c>
      <c r="FB191" s="25">
        <v>186.68571350000002</v>
      </c>
      <c r="FC191" s="25">
        <v>187.19202489999998</v>
      </c>
      <c r="FD191" s="25">
        <v>189.12494783999998</v>
      </c>
      <c r="FE191" s="25">
        <v>186.78371063999998</v>
      </c>
      <c r="FF191" s="25">
        <v>198.66463607000003</v>
      </c>
      <c r="FG191" s="25">
        <v>282.88644484999998</v>
      </c>
      <c r="FH191" s="25">
        <v>234.41059182999996</v>
      </c>
      <c r="FI191" s="25">
        <v>220.13219521000002</v>
      </c>
      <c r="FJ191" s="25">
        <v>353.70550748000005</v>
      </c>
      <c r="FK191" s="25">
        <v>225.60017385999998</v>
      </c>
      <c r="FL191" s="25">
        <v>209.66917788999999</v>
      </c>
      <c r="FM191" s="25">
        <v>188.95375176000002</v>
      </c>
      <c r="FN191" s="25">
        <v>190.26910224</v>
      </c>
      <c r="FO191" s="25">
        <v>197.53810905</v>
      </c>
      <c r="FP191" s="25">
        <v>196.93554352999999</v>
      </c>
      <c r="FQ191" s="25">
        <v>238.99440999999999</v>
      </c>
      <c r="FR191" s="25">
        <v>233.341238</v>
      </c>
      <c r="FS191" s="25">
        <v>223.56727370000002</v>
      </c>
      <c r="FT191" s="25">
        <v>224.72930194999998</v>
      </c>
      <c r="FU191" s="25"/>
      <c r="FV191" s="25"/>
      <c r="FW191" s="25"/>
      <c r="FX191" s="25"/>
      <c r="FY191" s="5"/>
      <c r="GA191" s="26"/>
      <c r="GB191" s="26"/>
      <c r="GC191" s="26"/>
      <c r="GD191" s="26"/>
    </row>
    <row r="192" spans="1:186" s="22" customFormat="1">
      <c r="A192" s="21" t="s">
        <v>389</v>
      </c>
      <c r="B192" s="22" t="s">
        <v>174</v>
      </c>
      <c r="C192" s="22" t="s">
        <v>578</v>
      </c>
      <c r="D192" s="22">
        <v>4.3373240000000006</v>
      </c>
      <c r="E192" s="22">
        <v>5.5652689999999998</v>
      </c>
      <c r="F192" s="22">
        <v>4.5816910000000002</v>
      </c>
      <c r="G192" s="22">
        <v>4.65288448</v>
      </c>
      <c r="H192" s="22">
        <v>4.6571082299999995</v>
      </c>
      <c r="I192" s="22">
        <v>4.3734919999999997</v>
      </c>
      <c r="J192" s="22">
        <v>7.7801260000000001</v>
      </c>
      <c r="K192" s="22">
        <v>4.3237139999999998</v>
      </c>
      <c r="L192" s="22">
        <v>4.5814059999999994</v>
      </c>
      <c r="M192" s="22">
        <v>4.3776099999999998</v>
      </c>
      <c r="N192" s="22">
        <v>5.1342019999999993</v>
      </c>
      <c r="O192" s="22">
        <v>5.9975670000000001</v>
      </c>
      <c r="P192" s="22">
        <v>5.6611700000000003</v>
      </c>
      <c r="Q192" s="22">
        <v>5.8756740000000001</v>
      </c>
      <c r="R192" s="22">
        <v>5.8000360000000004</v>
      </c>
      <c r="S192" s="22">
        <v>5.8007929999999996</v>
      </c>
      <c r="T192" s="22">
        <v>5.7658480000000001</v>
      </c>
      <c r="U192" s="22">
        <v>5.049372</v>
      </c>
      <c r="V192" s="22">
        <v>8.6808969999999999</v>
      </c>
      <c r="W192" s="22">
        <v>4.9821629999999999</v>
      </c>
      <c r="X192" s="22">
        <v>5.4450770000000004</v>
      </c>
      <c r="Y192" s="22">
        <v>5.4190239999999994</v>
      </c>
      <c r="Z192" s="22">
        <v>5.4598750000000003</v>
      </c>
      <c r="AA192" s="22">
        <v>5.3688789999999997</v>
      </c>
      <c r="AB192" s="22">
        <v>5.2685720000000007</v>
      </c>
      <c r="AC192" s="22">
        <v>5.1622394099999998</v>
      </c>
      <c r="AD192" s="22">
        <v>5.5606169199999993</v>
      </c>
      <c r="AE192" s="22">
        <v>5.2521867300000009</v>
      </c>
      <c r="AF192" s="22">
        <v>5.2227052199999999</v>
      </c>
      <c r="AG192" s="22">
        <v>5.207274</v>
      </c>
      <c r="AH192" s="22">
        <v>8.9570159999999994</v>
      </c>
      <c r="AI192" s="22">
        <v>5.3885709999999998</v>
      </c>
      <c r="AJ192" s="22">
        <v>6.2919169999999998</v>
      </c>
      <c r="AK192" s="22">
        <v>5.4698009999999995</v>
      </c>
      <c r="AL192" s="22">
        <v>5.5433870000000001</v>
      </c>
      <c r="AM192" s="22">
        <v>6.1012550000000001</v>
      </c>
      <c r="AN192" s="22">
        <v>5.2812063299999998</v>
      </c>
      <c r="AO192" s="22">
        <v>5.3853183499999995</v>
      </c>
      <c r="AP192" s="22">
        <v>5.3320380000000007</v>
      </c>
      <c r="AQ192" s="22">
        <v>5.4018968600000008</v>
      </c>
      <c r="AR192" s="22">
        <v>5.5843949999999998</v>
      </c>
      <c r="AS192" s="22">
        <v>5.5398930000000002</v>
      </c>
      <c r="AT192" s="22">
        <v>9.9915530000000015</v>
      </c>
      <c r="AU192" s="22">
        <v>5.8497529999999998</v>
      </c>
      <c r="AV192" s="22">
        <v>6.3391241599999999</v>
      </c>
      <c r="AW192" s="22">
        <v>6.2291377799999994</v>
      </c>
      <c r="AX192" s="22">
        <v>5.5784085899999996</v>
      </c>
      <c r="AY192" s="22">
        <v>5.95228</v>
      </c>
      <c r="AZ192" s="22">
        <v>5.9760340800000007</v>
      </c>
      <c r="BA192" s="22">
        <v>5.8451209899999998</v>
      </c>
      <c r="BB192" s="22">
        <v>5.7762950000000011</v>
      </c>
      <c r="BC192" s="22">
        <v>5.6456836700000004</v>
      </c>
      <c r="BD192" s="22">
        <v>5.8480300299999994</v>
      </c>
      <c r="BE192" s="22">
        <v>6.2030970100000005</v>
      </c>
      <c r="BF192" s="22">
        <v>10.234654569999998</v>
      </c>
      <c r="BG192" s="22">
        <v>5.7975323899999998</v>
      </c>
      <c r="BH192" s="22">
        <v>5.8829223900000009</v>
      </c>
      <c r="BI192" s="22">
        <v>6.0577617900000007</v>
      </c>
      <c r="BJ192" s="22">
        <v>7.3458845500000001</v>
      </c>
      <c r="BK192" s="22">
        <v>6.2745509999999998</v>
      </c>
      <c r="BL192" s="21">
        <v>6.1347516500000001</v>
      </c>
      <c r="BM192" s="21">
        <v>6.5946029999999993</v>
      </c>
      <c r="BN192" s="21">
        <v>6.070767</v>
      </c>
      <c r="BO192" s="21">
        <v>6.255382</v>
      </c>
      <c r="BP192" s="21">
        <v>7.967911</v>
      </c>
      <c r="BQ192" s="21">
        <v>7.6714740000000008</v>
      </c>
      <c r="BR192" s="21">
        <v>11.993763</v>
      </c>
      <c r="BS192" s="22">
        <v>7.657959</v>
      </c>
      <c r="BT192" s="22">
        <v>8.6293819999999997</v>
      </c>
      <c r="BU192" s="22">
        <v>7.9161487999999993</v>
      </c>
      <c r="BV192" s="22">
        <v>7.4946030000000006</v>
      </c>
      <c r="BW192" s="22">
        <v>7.5901810000000003</v>
      </c>
      <c r="BX192" s="22">
        <v>7.6368999999999998</v>
      </c>
      <c r="BY192" s="22">
        <v>7.3304011200000003</v>
      </c>
      <c r="BZ192" s="22">
        <v>7.4537271400000007</v>
      </c>
      <c r="CA192" s="22">
        <v>7.5638741200000004</v>
      </c>
      <c r="CB192" s="22">
        <v>7.5184053799999999</v>
      </c>
      <c r="CC192" s="22">
        <v>7.4257250500000005</v>
      </c>
      <c r="CD192" s="22">
        <v>12.562561480000001</v>
      </c>
      <c r="CE192" s="22">
        <v>7.7033133899999999</v>
      </c>
      <c r="CF192" s="22">
        <v>8.9504256800000004</v>
      </c>
      <c r="CG192" s="22">
        <v>9.4892175500000011</v>
      </c>
      <c r="CH192" s="22">
        <v>8.6886105499999999</v>
      </c>
      <c r="CI192" s="22">
        <v>17.394476829999999</v>
      </c>
      <c r="CJ192" s="22">
        <v>9.3023414199999994</v>
      </c>
      <c r="CK192" s="22">
        <v>9.3009704699999993</v>
      </c>
      <c r="CL192" s="22">
        <v>9.6385174399999993</v>
      </c>
      <c r="CM192" s="22">
        <v>9.7316543699999993</v>
      </c>
      <c r="CN192" s="22">
        <v>9.725012229999999</v>
      </c>
      <c r="CO192" s="22">
        <v>11.07978726</v>
      </c>
      <c r="CP192" s="22">
        <v>15.320968629999999</v>
      </c>
      <c r="CQ192" s="22">
        <v>12.117554500000001</v>
      </c>
      <c r="CR192" s="22">
        <v>11.35806414</v>
      </c>
      <c r="CS192" s="22">
        <v>9.6537870800000007</v>
      </c>
      <c r="CT192" s="22">
        <v>9.4070991900000003</v>
      </c>
      <c r="CU192" s="22">
        <v>11.057345949999998</v>
      </c>
      <c r="CV192" s="22">
        <v>10.378725580000001</v>
      </c>
      <c r="CW192" s="22">
        <v>10.150102070000001</v>
      </c>
      <c r="CX192" s="22">
        <v>9.7765374300000012</v>
      </c>
      <c r="CY192" s="22">
        <v>10.277450600000002</v>
      </c>
      <c r="CZ192" s="22">
        <v>11.05186168</v>
      </c>
      <c r="DA192" s="22">
        <v>11.043514990000002</v>
      </c>
      <c r="DB192" s="22">
        <v>15.929267500000002</v>
      </c>
      <c r="DC192" s="22">
        <v>9.7642309699999998</v>
      </c>
      <c r="DD192" s="23">
        <v>9.3589745000000004</v>
      </c>
      <c r="DE192" s="23">
        <v>9.4834243899999979</v>
      </c>
      <c r="DF192" s="22">
        <v>10.416940799999999</v>
      </c>
      <c r="DG192" s="22">
        <v>10.586112809999999</v>
      </c>
      <c r="DH192" s="23">
        <v>9.6903412999999983</v>
      </c>
      <c r="DI192" s="23">
        <v>10.063527059999998</v>
      </c>
      <c r="DJ192" s="22">
        <v>9.4122022200000011</v>
      </c>
      <c r="DK192" s="23">
        <v>9.9887870400000001</v>
      </c>
      <c r="DL192" s="22">
        <v>11.21552872</v>
      </c>
      <c r="DM192" s="22">
        <v>12.368112930000001</v>
      </c>
      <c r="DN192" s="22">
        <v>18.59608609</v>
      </c>
      <c r="DO192" s="22">
        <v>11.731115470000001</v>
      </c>
      <c r="DP192" s="22">
        <v>13.261462949999999</v>
      </c>
      <c r="DQ192" s="22">
        <v>13.406070169999998</v>
      </c>
      <c r="DR192" s="22">
        <v>13.005570950000001</v>
      </c>
      <c r="DS192" s="22">
        <v>14.559224119999998</v>
      </c>
      <c r="DT192" s="22">
        <v>12.31149091</v>
      </c>
      <c r="DU192" s="24">
        <v>12.586581410000001</v>
      </c>
      <c r="DV192" s="24">
        <v>19.534867080000001</v>
      </c>
      <c r="DW192" s="22">
        <v>18.69837369</v>
      </c>
      <c r="DX192" s="22">
        <v>15.861602810000001</v>
      </c>
      <c r="DY192" s="22">
        <v>17.41675377</v>
      </c>
      <c r="DZ192" s="22">
        <v>28.989472109999998</v>
      </c>
      <c r="EA192" s="22">
        <v>19.100072319999999</v>
      </c>
      <c r="EB192" s="22">
        <v>20.299850900000003</v>
      </c>
      <c r="EC192" s="22">
        <v>19.356311389999998</v>
      </c>
      <c r="ED192" s="22">
        <v>19.509208569999998</v>
      </c>
      <c r="EE192" s="22">
        <v>19.92629548</v>
      </c>
      <c r="EF192" s="25">
        <v>19.35013</v>
      </c>
      <c r="EG192" s="25">
        <v>18.955717869999997</v>
      </c>
      <c r="EH192" s="25">
        <v>18.63013827</v>
      </c>
      <c r="EI192" s="25">
        <v>18.358357479999999</v>
      </c>
      <c r="EJ192" s="25">
        <v>23.702258449999999</v>
      </c>
      <c r="EK192" s="25">
        <v>23.349824470000001</v>
      </c>
      <c r="EL192" s="25">
        <v>30.712224940000002</v>
      </c>
      <c r="EM192" s="25">
        <v>23.078714920000003</v>
      </c>
      <c r="EN192" s="25">
        <v>22.401211710000002</v>
      </c>
      <c r="EO192" s="25">
        <v>21.404469239999997</v>
      </c>
      <c r="EP192" s="25">
        <v>22.705191580000001</v>
      </c>
      <c r="EQ192" s="25">
        <v>25.27832888</v>
      </c>
      <c r="ER192" s="25">
        <v>26.429027910000002</v>
      </c>
      <c r="ES192" s="25">
        <v>25.442903199999996</v>
      </c>
      <c r="ET192" s="25">
        <v>23.612931510000003</v>
      </c>
      <c r="EU192" s="25">
        <v>23.233392609999996</v>
      </c>
      <c r="EV192" s="25">
        <v>23.275090939999998</v>
      </c>
      <c r="EW192" s="25">
        <v>25.172276629999999</v>
      </c>
      <c r="EX192" s="25">
        <v>29.47806838</v>
      </c>
      <c r="EY192" s="25">
        <v>23.82740806</v>
      </c>
      <c r="EZ192" s="25">
        <v>25.999320839999999</v>
      </c>
      <c r="FA192" s="25">
        <v>28.619502030000003</v>
      </c>
      <c r="FB192" s="25">
        <v>28.87372195</v>
      </c>
      <c r="FC192" s="25">
        <v>30.680588280000002</v>
      </c>
      <c r="FD192" s="25">
        <v>29.698599129999998</v>
      </c>
      <c r="FE192" s="25">
        <v>29.635270299999998</v>
      </c>
      <c r="FF192" s="25">
        <v>33.187702289999997</v>
      </c>
      <c r="FG192" s="25">
        <v>38.319008779999997</v>
      </c>
      <c r="FH192" s="25">
        <v>35.47726402</v>
      </c>
      <c r="FI192" s="25">
        <v>33.900324259999998</v>
      </c>
      <c r="FJ192" s="25">
        <v>56.036085800000002</v>
      </c>
      <c r="FK192" s="25">
        <v>34.084200899999999</v>
      </c>
      <c r="FL192" s="25">
        <v>31.185943969999997</v>
      </c>
      <c r="FM192" s="25">
        <v>31.578344739999999</v>
      </c>
      <c r="FN192" s="25">
        <v>29.947075890000001</v>
      </c>
      <c r="FO192" s="25">
        <v>32.529553810000003</v>
      </c>
      <c r="FP192" s="25">
        <v>31.457189799999998</v>
      </c>
      <c r="FQ192" s="25">
        <v>32.574821870000008</v>
      </c>
      <c r="FR192" s="25">
        <v>35.627400729999998</v>
      </c>
      <c r="FS192" s="25">
        <v>33.887314959999998</v>
      </c>
      <c r="FT192" s="25">
        <v>34.06395217</v>
      </c>
      <c r="FU192" s="25"/>
      <c r="FV192" s="25"/>
      <c r="FW192" s="25"/>
      <c r="FX192" s="25"/>
      <c r="FY192" s="5"/>
      <c r="GA192" s="26"/>
      <c r="GB192" s="26"/>
      <c r="GC192" s="26"/>
      <c r="GD192" s="26"/>
    </row>
    <row r="193" spans="1:186" s="22" customFormat="1">
      <c r="A193" s="21" t="s">
        <v>390</v>
      </c>
      <c r="B193" s="10" t="s">
        <v>175</v>
      </c>
      <c r="C193" s="22" t="s">
        <v>579</v>
      </c>
      <c r="D193" s="22">
        <v>6.3410299999999999</v>
      </c>
      <c r="E193" s="22">
        <v>6.1838049999999996</v>
      </c>
      <c r="F193" s="22">
        <v>6.2522039999999999</v>
      </c>
      <c r="G193" s="22">
        <v>5.5928950000000004</v>
      </c>
      <c r="H193" s="22">
        <v>5.8167176999999999</v>
      </c>
      <c r="I193" s="22">
        <v>5.5085549999999994</v>
      </c>
      <c r="J193" s="22">
        <v>10.166691</v>
      </c>
      <c r="K193" s="22">
        <v>5.9149510000000003</v>
      </c>
      <c r="L193" s="22">
        <v>5.5576410000000003</v>
      </c>
      <c r="M193" s="22">
        <v>5.742248</v>
      </c>
      <c r="N193" s="22">
        <v>5.4133630000000004</v>
      </c>
      <c r="O193" s="22">
        <v>7.1485609999999999</v>
      </c>
      <c r="P193" s="22">
        <v>7.6512219999999997</v>
      </c>
      <c r="Q193" s="22">
        <v>6.8755990000000002</v>
      </c>
      <c r="R193" s="22">
        <v>7.0981360000000002</v>
      </c>
      <c r="S193" s="22">
        <v>7.5334269999999997</v>
      </c>
      <c r="T193" s="22">
        <v>7.2405780000000002</v>
      </c>
      <c r="U193" s="22">
        <v>6.0195150000000002</v>
      </c>
      <c r="V193" s="22">
        <v>10.591442000000001</v>
      </c>
      <c r="W193" s="22">
        <v>6.2007960000000004</v>
      </c>
      <c r="X193" s="22">
        <v>5.7422240000000002</v>
      </c>
      <c r="Y193" s="22">
        <v>5.8220650000000003</v>
      </c>
      <c r="Z193" s="22">
        <v>6.1487580000000008</v>
      </c>
      <c r="AA193" s="22">
        <v>5.8497769999999996</v>
      </c>
      <c r="AB193" s="22">
        <v>6.4804820000000003</v>
      </c>
      <c r="AC193" s="22">
        <v>5.7034729200000003</v>
      </c>
      <c r="AD193" s="22">
        <v>6.2433525399999992</v>
      </c>
      <c r="AE193" s="22">
        <v>5.8629254900000003</v>
      </c>
      <c r="AF193" s="22">
        <v>5.8935948499999995</v>
      </c>
      <c r="AG193" s="22">
        <v>5.841558</v>
      </c>
      <c r="AH193" s="22">
        <v>10.460103</v>
      </c>
      <c r="AI193" s="22">
        <v>5.3169050000000002</v>
      </c>
      <c r="AJ193" s="22">
        <v>5.8294029999999992</v>
      </c>
      <c r="AK193" s="22">
        <v>5.6941559999999996</v>
      </c>
      <c r="AL193" s="22">
        <v>5.9767510000000001</v>
      </c>
      <c r="AM193" s="22">
        <v>6.1449169999999995</v>
      </c>
      <c r="AN193" s="22">
        <v>6.3665231699999998</v>
      </c>
      <c r="AO193" s="22">
        <v>5.7000811499999999</v>
      </c>
      <c r="AP193" s="22">
        <v>5.9119599999999997</v>
      </c>
      <c r="AQ193" s="22">
        <v>6.5139300000000002</v>
      </c>
      <c r="AR193" s="22">
        <v>6.2733980000000003</v>
      </c>
      <c r="AS193" s="22">
        <v>6.1911800000000001</v>
      </c>
      <c r="AT193" s="22">
        <v>10.801798000000002</v>
      </c>
      <c r="AU193" s="22">
        <v>6.170153</v>
      </c>
      <c r="AV193" s="22">
        <v>6.3749514000000005</v>
      </c>
      <c r="AW193" s="22">
        <v>5.9551501800000004</v>
      </c>
      <c r="AX193" s="22">
        <v>6.1548081200000002</v>
      </c>
      <c r="AY193" s="22">
        <v>6.4473099999999999</v>
      </c>
      <c r="AZ193" s="22">
        <v>6.8075265399999996</v>
      </c>
      <c r="BA193" s="22">
        <v>4.4371685899999997</v>
      </c>
      <c r="BB193" s="22">
        <v>7.114199000000001</v>
      </c>
      <c r="BC193" s="22">
        <v>6.8136674399999997</v>
      </c>
      <c r="BD193" s="22">
        <v>6.2688281000000003</v>
      </c>
      <c r="BE193" s="22">
        <v>6.6435775899999996</v>
      </c>
      <c r="BF193" s="22">
        <v>11.078812839999999</v>
      </c>
      <c r="BG193" s="22">
        <v>6.7081814699999995</v>
      </c>
      <c r="BH193" s="22">
        <v>6.3329028300000001</v>
      </c>
      <c r="BI193" s="22">
        <v>6.1379777500000001</v>
      </c>
      <c r="BJ193" s="22">
        <v>6.2694401400000004</v>
      </c>
      <c r="BK193" s="22">
        <v>6.5930289999999996</v>
      </c>
      <c r="BL193" s="21">
        <v>6.6165484600000006</v>
      </c>
      <c r="BM193" s="21">
        <v>6.3195139999999999</v>
      </c>
      <c r="BN193" s="21">
        <v>6.5694280000000003</v>
      </c>
      <c r="BO193" s="21">
        <v>5.8966469999999997</v>
      </c>
      <c r="BP193" s="21">
        <v>8.0963499999999993</v>
      </c>
      <c r="BQ193" s="21">
        <v>7.0561759999999998</v>
      </c>
      <c r="BR193" s="21">
        <v>10.42094</v>
      </c>
      <c r="BS193" s="22">
        <v>7.5189889999999995</v>
      </c>
      <c r="BT193" s="22">
        <v>7.4152160000000009</v>
      </c>
      <c r="BU193" s="22">
        <v>7.5828059999999997</v>
      </c>
      <c r="BV193" s="22">
        <v>7.8365559999999999</v>
      </c>
      <c r="BW193" s="22">
        <v>7.4250629999999997</v>
      </c>
      <c r="BX193" s="22">
        <v>10.620836000000001</v>
      </c>
      <c r="BY193" s="22">
        <v>10.23900452</v>
      </c>
      <c r="BZ193" s="22">
        <v>10.954507469999999</v>
      </c>
      <c r="CA193" s="22">
        <v>10.14151749</v>
      </c>
      <c r="CB193" s="22">
        <v>9.84667359</v>
      </c>
      <c r="CC193" s="22">
        <v>9.9664406700000008</v>
      </c>
      <c r="CD193" s="22">
        <v>16.01585875</v>
      </c>
      <c r="CE193" s="22">
        <v>11.661250469999999</v>
      </c>
      <c r="CF193" s="22">
        <v>13.33871493</v>
      </c>
      <c r="CG193" s="22">
        <v>13.523028089999999</v>
      </c>
      <c r="CH193" s="22">
        <v>13.63304071</v>
      </c>
      <c r="CI193" s="22">
        <v>26.78054397</v>
      </c>
      <c r="CJ193" s="22">
        <v>10.756327079999998</v>
      </c>
      <c r="CK193" s="22">
        <v>9.6671207300000006</v>
      </c>
      <c r="CL193" s="22">
        <v>12.63507869</v>
      </c>
      <c r="CM193" s="22">
        <v>12.53372091</v>
      </c>
      <c r="CN193" s="22">
        <v>12.533975550000001</v>
      </c>
      <c r="CO193" s="22">
        <v>12.12052066</v>
      </c>
      <c r="CP193" s="22">
        <v>17.853135849999997</v>
      </c>
      <c r="CQ193" s="22">
        <v>12.60284336</v>
      </c>
      <c r="CR193" s="22">
        <v>12.23651121</v>
      </c>
      <c r="CS193" s="22">
        <v>12.310545279999999</v>
      </c>
      <c r="CT193" s="22">
        <v>12.1485369</v>
      </c>
      <c r="CU193" s="22">
        <v>15.48854474</v>
      </c>
      <c r="CV193" s="22">
        <v>19.78964719</v>
      </c>
      <c r="CW193" s="22">
        <v>19.118512209999999</v>
      </c>
      <c r="CX193" s="22">
        <v>19.525234909999998</v>
      </c>
      <c r="CY193" s="22">
        <v>20.174007809999999</v>
      </c>
      <c r="CZ193" s="22">
        <v>24.0673721</v>
      </c>
      <c r="DA193" s="22">
        <v>25.181961680000001</v>
      </c>
      <c r="DB193" s="22">
        <v>33.587779760000004</v>
      </c>
      <c r="DC193" s="22">
        <v>17.527279040000003</v>
      </c>
      <c r="DD193" s="23">
        <v>17.04567583</v>
      </c>
      <c r="DE193" s="23">
        <v>17.03478608</v>
      </c>
      <c r="DF193" s="22">
        <v>19.3842085</v>
      </c>
      <c r="DG193" s="22">
        <v>27.080054440000001</v>
      </c>
      <c r="DH193" s="23">
        <v>16.258643449999997</v>
      </c>
      <c r="DI193" s="23">
        <v>15.05639912</v>
      </c>
      <c r="DJ193" s="22">
        <v>15.246728410000001</v>
      </c>
      <c r="DK193" s="23">
        <v>14.744295230000002</v>
      </c>
      <c r="DL193" s="22">
        <v>14.790173469999999</v>
      </c>
      <c r="DM193" s="22">
        <v>19.16296848</v>
      </c>
      <c r="DN193" s="22">
        <v>29.605569170000003</v>
      </c>
      <c r="DO193" s="22">
        <v>20.167924790000001</v>
      </c>
      <c r="DP193" s="22">
        <v>22.204483149999998</v>
      </c>
      <c r="DQ193" s="22">
        <v>21.745296839999998</v>
      </c>
      <c r="DR193" s="22">
        <v>21.94997978</v>
      </c>
      <c r="DS193" s="22">
        <v>22.787779010000001</v>
      </c>
      <c r="DT193" s="22">
        <v>20.308430989999998</v>
      </c>
      <c r="DU193" s="24">
        <v>19.179034900000001</v>
      </c>
      <c r="DV193" s="24">
        <v>29.536745550000003</v>
      </c>
      <c r="DW193" s="22">
        <v>29.407108920000002</v>
      </c>
      <c r="DX193" s="22">
        <v>24.81434591</v>
      </c>
      <c r="DY193" s="22">
        <v>25.100913240000001</v>
      </c>
      <c r="DZ193" s="22">
        <v>46.181823699999995</v>
      </c>
      <c r="EA193" s="22">
        <v>26.923806400000004</v>
      </c>
      <c r="EB193" s="22">
        <v>29.648300840000001</v>
      </c>
      <c r="EC193" s="22">
        <v>28.737921140000005</v>
      </c>
      <c r="ED193" s="22">
        <v>28.037325599999999</v>
      </c>
      <c r="EE193" s="22">
        <v>30.804352780000002</v>
      </c>
      <c r="EF193" s="25">
        <v>30.840738849999997</v>
      </c>
      <c r="EG193" s="25">
        <v>28.353259680000001</v>
      </c>
      <c r="EH193" s="25">
        <v>27.502614909999998</v>
      </c>
      <c r="EI193" s="25">
        <v>28.08083306</v>
      </c>
      <c r="EJ193" s="25">
        <v>36.87017204</v>
      </c>
      <c r="EK193" s="25">
        <v>36.069245389999999</v>
      </c>
      <c r="EL193" s="25">
        <v>49.052077780000005</v>
      </c>
      <c r="EM193" s="25">
        <v>36.910677570000004</v>
      </c>
      <c r="EN193" s="25">
        <v>37.081528990000002</v>
      </c>
      <c r="EO193" s="25">
        <v>36.05509284</v>
      </c>
      <c r="EP193" s="25">
        <v>36.713459719999996</v>
      </c>
      <c r="EQ193" s="25">
        <v>44.208730079999995</v>
      </c>
      <c r="ER193" s="25">
        <v>44.104740310000004</v>
      </c>
      <c r="ES193" s="25">
        <v>39.855988569999994</v>
      </c>
      <c r="ET193" s="25">
        <v>40.593363039999993</v>
      </c>
      <c r="EU193" s="25">
        <v>41.111468250000001</v>
      </c>
      <c r="EV193" s="25">
        <v>39.297271779999996</v>
      </c>
      <c r="EW193" s="25">
        <v>42.703909199999998</v>
      </c>
      <c r="EX193" s="25">
        <v>48.019072610000002</v>
      </c>
      <c r="EY193" s="25">
        <v>40.086079110000007</v>
      </c>
      <c r="EZ193" s="25">
        <v>39.10506092</v>
      </c>
      <c r="FA193" s="25">
        <v>47.796144589999997</v>
      </c>
      <c r="FB193" s="25">
        <v>50.545975940000005</v>
      </c>
      <c r="FC193" s="25">
        <v>52.388900449999994</v>
      </c>
      <c r="FD193" s="25">
        <v>50.644702809999998</v>
      </c>
      <c r="FE193" s="25">
        <v>52.04989363</v>
      </c>
      <c r="FF193" s="25">
        <v>52.261140220000001</v>
      </c>
      <c r="FG193" s="25">
        <v>54.55526429999999</v>
      </c>
      <c r="FH193" s="25">
        <v>53.721861070000003</v>
      </c>
      <c r="FI193" s="25">
        <v>48.259605750000006</v>
      </c>
      <c r="FJ193" s="25">
        <v>88.685369940000015</v>
      </c>
      <c r="FK193" s="25">
        <v>45.783583629999995</v>
      </c>
      <c r="FL193" s="25">
        <v>45.457614620000001</v>
      </c>
      <c r="FM193" s="25">
        <v>46.13509655</v>
      </c>
      <c r="FN193" s="25">
        <v>47.172691350000008</v>
      </c>
      <c r="FO193" s="25">
        <v>50.154223569999999</v>
      </c>
      <c r="FP193" s="25">
        <v>51.271463159999996</v>
      </c>
      <c r="FQ193" s="25">
        <v>48.629353550000005</v>
      </c>
      <c r="FR193" s="25">
        <v>52.270509019999999</v>
      </c>
      <c r="FS193" s="25">
        <v>51.806742239999998</v>
      </c>
      <c r="FT193" s="25">
        <v>50.954739679999996</v>
      </c>
      <c r="FU193" s="25"/>
      <c r="FV193" s="25"/>
      <c r="FW193" s="25"/>
      <c r="FX193" s="25"/>
      <c r="FY193" s="5"/>
      <c r="GA193" s="26"/>
      <c r="GB193" s="26"/>
      <c r="GC193" s="26"/>
      <c r="GD193" s="26"/>
    </row>
    <row r="194" spans="1:186" s="22" customFormat="1">
      <c r="A194" s="21" t="s">
        <v>644</v>
      </c>
      <c r="B194" s="22" t="s">
        <v>176</v>
      </c>
      <c r="C194" s="22" t="s">
        <v>580</v>
      </c>
      <c r="D194" s="22">
        <v>1.5961179999999999</v>
      </c>
      <c r="E194" s="22">
        <v>1.557947</v>
      </c>
      <c r="F194" s="22">
        <v>1.8152999999999999</v>
      </c>
      <c r="G194" s="22">
        <v>1.621364</v>
      </c>
      <c r="H194" s="22">
        <v>1.59636628</v>
      </c>
      <c r="I194" s="22">
        <v>1.600528</v>
      </c>
      <c r="J194" s="22">
        <v>2.960105</v>
      </c>
      <c r="K194" s="22">
        <v>1.746081</v>
      </c>
      <c r="L194" s="22">
        <v>1.671322</v>
      </c>
      <c r="M194" s="22">
        <v>1.6024670000000001</v>
      </c>
      <c r="N194" s="22">
        <v>1.563928</v>
      </c>
      <c r="O194" s="22">
        <v>1.97881</v>
      </c>
      <c r="P194" s="22">
        <v>1.8849340000000001</v>
      </c>
      <c r="Q194" s="22">
        <v>1.978145</v>
      </c>
      <c r="R194" s="22">
        <v>2.108139</v>
      </c>
      <c r="S194" s="22">
        <v>2.0725069999999999</v>
      </c>
      <c r="T194" s="22">
        <v>2.01939</v>
      </c>
      <c r="U194" s="22">
        <v>1.7754650000000001</v>
      </c>
      <c r="V194" s="22">
        <v>3.0653830000000002</v>
      </c>
      <c r="W194" s="22">
        <v>1.795126</v>
      </c>
      <c r="X194" s="22">
        <v>1.7981279999999999</v>
      </c>
      <c r="Y194" s="22">
        <v>1.6141730000000001</v>
      </c>
      <c r="Z194" s="22">
        <v>1.6885030000000001</v>
      </c>
      <c r="AA194" s="22">
        <v>1.717883</v>
      </c>
      <c r="AB194" s="22">
        <v>1.6301319999999999</v>
      </c>
      <c r="AC194" s="22">
        <v>1.7707719900000001</v>
      </c>
      <c r="AD194" s="22">
        <v>1.63617257</v>
      </c>
      <c r="AE194" s="22">
        <v>1.7614697100000001</v>
      </c>
      <c r="AF194" s="22">
        <v>1.8642090099999999</v>
      </c>
      <c r="AG194" s="22">
        <v>1.708259</v>
      </c>
      <c r="AH194" s="22">
        <v>2.952197</v>
      </c>
      <c r="AI194" s="22">
        <v>1.759152</v>
      </c>
      <c r="AJ194" s="22">
        <v>1.736435</v>
      </c>
      <c r="AK194" s="22">
        <v>1.8486499999999999</v>
      </c>
      <c r="AL194" s="22">
        <v>1.787463</v>
      </c>
      <c r="AM194" s="22">
        <v>1.8251139999999999</v>
      </c>
      <c r="AN194" s="22">
        <v>1.7049749300000001</v>
      </c>
      <c r="AO194" s="22">
        <v>1.9887339100000001</v>
      </c>
      <c r="AP194" s="22">
        <v>2.2500749999999998</v>
      </c>
      <c r="AQ194" s="22">
        <v>2.8783829999999999</v>
      </c>
      <c r="AR194" s="22">
        <v>2.4908510000000001</v>
      </c>
      <c r="AS194" s="22">
        <v>2.3433320000000002</v>
      </c>
      <c r="AT194" s="22">
        <v>4.4083899999999998</v>
      </c>
      <c r="AU194" s="22">
        <v>2.458218</v>
      </c>
      <c r="AV194" s="22">
        <v>2.3832407199999999</v>
      </c>
      <c r="AW194" s="22">
        <v>2.3453178700000001</v>
      </c>
      <c r="AX194" s="22">
        <v>2.3353442200000001</v>
      </c>
      <c r="AY194" s="22">
        <v>2.491072</v>
      </c>
      <c r="AZ194" s="22">
        <v>2.2430569600000001</v>
      </c>
      <c r="BA194" s="22">
        <v>2.6385191400000001</v>
      </c>
      <c r="BB194" s="22">
        <v>2.3437939999999999</v>
      </c>
      <c r="BC194" s="22">
        <v>2.5415587999999998</v>
      </c>
      <c r="BD194" s="22">
        <v>2.4999552899999999</v>
      </c>
      <c r="BE194" s="22">
        <v>2.6873907799999999</v>
      </c>
      <c r="BF194" s="22">
        <v>4.7575589799999998</v>
      </c>
      <c r="BG194" s="22">
        <v>2.76158116</v>
      </c>
      <c r="BH194" s="22">
        <v>2.5277630599999998</v>
      </c>
      <c r="BI194" s="22">
        <v>2.4316764800000001</v>
      </c>
      <c r="BJ194" s="22">
        <v>2.4535414800000002</v>
      </c>
      <c r="BK194" s="22">
        <v>2.7263190000000002</v>
      </c>
      <c r="BL194" s="21">
        <v>2.3892289799999999</v>
      </c>
      <c r="BM194" s="21">
        <v>2.7544050000000002</v>
      </c>
      <c r="BN194" s="21">
        <v>2.35609</v>
      </c>
      <c r="BO194" s="21">
        <v>2.4947490000000001</v>
      </c>
      <c r="BP194" s="21">
        <v>3.6737549999999999</v>
      </c>
      <c r="BQ194" s="21">
        <v>2.857342</v>
      </c>
      <c r="BR194" s="21">
        <v>4.2054710000000002</v>
      </c>
      <c r="BS194" s="22">
        <v>3.0031759999999998</v>
      </c>
      <c r="BT194" s="22">
        <v>2.873939</v>
      </c>
      <c r="BU194" s="22">
        <v>2.874136</v>
      </c>
      <c r="BV194" s="22">
        <v>3.0068229999999998</v>
      </c>
      <c r="BW194" s="22">
        <v>3.190896</v>
      </c>
      <c r="DD194" s="23"/>
      <c r="DE194" s="23"/>
      <c r="DH194" s="23">
        <v>5.2964335299999998</v>
      </c>
      <c r="DI194" s="23">
        <v>5.2765355500000002</v>
      </c>
      <c r="DJ194" s="22">
        <v>5.6768055400000001</v>
      </c>
      <c r="DK194" s="23">
        <v>5.3002667699999995</v>
      </c>
      <c r="DL194" s="22">
        <v>5.3423813600000001</v>
      </c>
      <c r="DM194" s="22">
        <v>6.5629241500000006</v>
      </c>
      <c r="DN194" s="22">
        <v>11.555637669999999</v>
      </c>
      <c r="DO194" s="22">
        <v>6.8365528700000002</v>
      </c>
      <c r="DP194" s="22">
        <v>7.7982968899999996</v>
      </c>
      <c r="DQ194" s="22">
        <v>7.9449720999999993</v>
      </c>
      <c r="DR194" s="22">
        <v>8.3474699500000007</v>
      </c>
      <c r="DS194" s="22">
        <v>8.9124410699999999</v>
      </c>
      <c r="DT194" s="22">
        <v>7.4061078899999995</v>
      </c>
      <c r="DU194" s="24">
        <v>8.2723368600000011</v>
      </c>
      <c r="DV194" s="24">
        <v>11.81722886</v>
      </c>
      <c r="DW194" s="22">
        <v>11.187984109999999</v>
      </c>
      <c r="DX194" s="22">
        <v>10.055428560000001</v>
      </c>
      <c r="DY194" s="22">
        <v>9.2139572100000002</v>
      </c>
      <c r="DZ194" s="22">
        <v>17.325475879999999</v>
      </c>
      <c r="EA194" s="22">
        <v>10.15607091</v>
      </c>
      <c r="EB194" s="22">
        <v>11.6722158</v>
      </c>
      <c r="EC194" s="22">
        <v>12.849546670000001</v>
      </c>
      <c r="ED194" s="22">
        <v>11.178281630000001</v>
      </c>
      <c r="EE194" s="22">
        <v>12.62424891</v>
      </c>
      <c r="EF194" s="25">
        <v>11.421471820000001</v>
      </c>
      <c r="EG194" s="25">
        <v>11.20691519</v>
      </c>
      <c r="EH194" s="25">
        <v>12.35558807</v>
      </c>
      <c r="EI194" s="25">
        <v>11.0392875</v>
      </c>
      <c r="EJ194" s="25">
        <v>14.385738699999999</v>
      </c>
      <c r="EK194" s="25">
        <v>13.999295330000001</v>
      </c>
      <c r="EL194" s="25">
        <v>19.652755500000001</v>
      </c>
      <c r="EM194" s="25">
        <v>15.835903500000001</v>
      </c>
      <c r="EN194" s="25">
        <v>16.45628348</v>
      </c>
      <c r="EO194" s="25">
        <v>14.974961460000001</v>
      </c>
      <c r="EP194" s="25">
        <v>14.334021330000001</v>
      </c>
      <c r="EQ194" s="25">
        <v>17.674596910000002</v>
      </c>
      <c r="ER194" s="25">
        <v>16.518071039999999</v>
      </c>
      <c r="ES194" s="25">
        <v>15.681395699999999</v>
      </c>
      <c r="ET194" s="25">
        <v>15.34585708</v>
      </c>
      <c r="EU194" s="25">
        <v>17.136502520000001</v>
      </c>
      <c r="EV194" s="25">
        <v>19.836462340000001</v>
      </c>
      <c r="EW194" s="25">
        <v>20.74065603</v>
      </c>
      <c r="EX194" s="25">
        <v>21.619904500000001</v>
      </c>
      <c r="EY194" s="25">
        <v>15.974557580000001</v>
      </c>
      <c r="EZ194" s="25">
        <v>16.015157460000001</v>
      </c>
      <c r="FA194" s="25">
        <v>18.892035239999998</v>
      </c>
      <c r="FB194" s="25">
        <v>21.03511885</v>
      </c>
      <c r="FC194" s="25">
        <v>22.614974480000001</v>
      </c>
      <c r="FD194" s="25">
        <v>24.401422069999999</v>
      </c>
      <c r="FE194" s="25">
        <v>25.215683809999998</v>
      </c>
      <c r="FF194" s="25">
        <v>25.868269850000001</v>
      </c>
      <c r="FG194" s="25">
        <v>25.967481510000002</v>
      </c>
      <c r="FH194" s="25">
        <v>27.4408013</v>
      </c>
      <c r="FI194" s="25">
        <v>24.86180148</v>
      </c>
      <c r="FJ194" s="25">
        <v>43.339398729999999</v>
      </c>
      <c r="FK194" s="25">
        <v>28.585103579999998</v>
      </c>
      <c r="FL194" s="25">
        <v>27.576046550000001</v>
      </c>
      <c r="FM194" s="25">
        <v>23.15316395</v>
      </c>
      <c r="FN194" s="25">
        <v>22.228976629999998</v>
      </c>
      <c r="FO194" s="25">
        <v>24.286884649999998</v>
      </c>
      <c r="FP194" s="25">
        <v>22.81033485</v>
      </c>
      <c r="FQ194" s="25">
        <v>22.58773484</v>
      </c>
      <c r="FR194" s="25">
        <v>23.23245292</v>
      </c>
      <c r="FS194" s="25">
        <v>25.16272348</v>
      </c>
      <c r="FT194" s="25">
        <v>25.180258440000003</v>
      </c>
      <c r="FU194" s="25"/>
      <c r="FV194" s="25"/>
      <c r="FW194" s="25"/>
      <c r="FX194" s="25"/>
      <c r="FY194" s="5"/>
      <c r="GA194" s="26"/>
      <c r="GB194" s="26"/>
      <c r="GC194" s="26"/>
      <c r="GD194" s="26"/>
    </row>
    <row r="195" spans="1:186" s="22" customFormat="1">
      <c r="A195" s="21" t="s">
        <v>645</v>
      </c>
      <c r="B195" s="22" t="s">
        <v>177</v>
      </c>
      <c r="C195" s="22" t="s">
        <v>581</v>
      </c>
      <c r="D195" s="22">
        <v>1.7736350000000001</v>
      </c>
      <c r="E195" s="22">
        <v>1.4172849999999999</v>
      </c>
      <c r="F195" s="22">
        <v>1.5341940000000001</v>
      </c>
      <c r="G195" s="22">
        <v>1.5758049999999999</v>
      </c>
      <c r="H195" s="22">
        <v>1.3746941100000001</v>
      </c>
      <c r="I195" s="22">
        <v>1.385003</v>
      </c>
      <c r="J195" s="22">
        <v>2.581836</v>
      </c>
      <c r="K195" s="22">
        <v>1.538154</v>
      </c>
      <c r="L195" s="22">
        <v>1.397254</v>
      </c>
      <c r="M195" s="22">
        <v>1.4526490000000001</v>
      </c>
      <c r="N195" s="22">
        <v>1.4442159999999999</v>
      </c>
      <c r="O195" s="22">
        <v>1.85866</v>
      </c>
      <c r="P195" s="22">
        <v>2.1965699999999999</v>
      </c>
      <c r="Q195" s="22">
        <v>1.812792</v>
      </c>
      <c r="R195" s="22">
        <v>1.8070029999999999</v>
      </c>
      <c r="S195" s="22">
        <v>1.8537669999999999</v>
      </c>
      <c r="T195" s="22">
        <v>1.834773</v>
      </c>
      <c r="U195" s="22">
        <v>1.535201</v>
      </c>
      <c r="V195" s="22">
        <v>2.846387</v>
      </c>
      <c r="W195" s="22">
        <v>1.6314709999999999</v>
      </c>
      <c r="X195" s="22">
        <v>1.6735040000000001</v>
      </c>
      <c r="Y195" s="22">
        <v>1.51861</v>
      </c>
      <c r="Z195" s="22">
        <v>1.43675</v>
      </c>
      <c r="AA195" s="22">
        <v>1.440312</v>
      </c>
      <c r="AB195" s="22">
        <v>1.9294880000000001</v>
      </c>
      <c r="AC195" s="22">
        <v>1.78890229</v>
      </c>
      <c r="AD195" s="22">
        <v>1.5612677699999999</v>
      </c>
      <c r="AE195" s="22">
        <v>1.4598146700000001</v>
      </c>
      <c r="AF195" s="22">
        <v>1.43833656</v>
      </c>
      <c r="AG195" s="22">
        <v>1.381159</v>
      </c>
      <c r="AH195" s="22">
        <v>2.6459450000000002</v>
      </c>
      <c r="AI195" s="22">
        <v>2.3412790000000001</v>
      </c>
      <c r="AJ195" s="22">
        <v>1.517914</v>
      </c>
      <c r="AK195" s="22">
        <v>1.544038</v>
      </c>
      <c r="AL195" s="22">
        <v>1.574557</v>
      </c>
      <c r="AM195" s="22">
        <v>2.1900620000000002</v>
      </c>
      <c r="AN195" s="22">
        <v>2.1462421699999998</v>
      </c>
      <c r="AO195" s="22">
        <v>1.52157458</v>
      </c>
      <c r="AP195" s="22">
        <v>1.489476</v>
      </c>
      <c r="AQ195" s="22">
        <v>1.853685</v>
      </c>
      <c r="AR195" s="22">
        <v>1.6967719999999999</v>
      </c>
      <c r="AS195" s="22">
        <v>1.725474</v>
      </c>
      <c r="AT195" s="22">
        <v>2.8029459999999999</v>
      </c>
      <c r="AU195" s="22">
        <v>1.7035400000000001</v>
      </c>
      <c r="AV195" s="22">
        <v>1.54729462</v>
      </c>
      <c r="AW195" s="22">
        <v>1.55977075</v>
      </c>
      <c r="AX195" s="22">
        <v>1.5134847499999999</v>
      </c>
      <c r="AY195" s="22">
        <v>1.974602</v>
      </c>
      <c r="AZ195" s="22">
        <v>1.8412457</v>
      </c>
      <c r="BA195" s="22">
        <v>1.50023606</v>
      </c>
      <c r="BB195" s="22">
        <v>1.620625</v>
      </c>
      <c r="BC195" s="22">
        <v>1.6166372099999999</v>
      </c>
      <c r="BD195" s="22">
        <v>1.7372923199999999</v>
      </c>
      <c r="BE195" s="22">
        <v>1.68206894</v>
      </c>
      <c r="BF195" s="22">
        <v>2.7644016800000002</v>
      </c>
      <c r="BG195" s="22">
        <v>1.64792491</v>
      </c>
      <c r="BH195" s="22">
        <v>1.7483384099999999</v>
      </c>
      <c r="BI195" s="22">
        <v>1.82342081</v>
      </c>
      <c r="BJ195" s="22">
        <v>1.63202274</v>
      </c>
      <c r="BK195" s="22">
        <v>1.8685229999999999</v>
      </c>
      <c r="BL195" s="21">
        <v>2.0792362899999999</v>
      </c>
      <c r="BM195" s="21">
        <v>1.6204879999999999</v>
      </c>
      <c r="BN195" s="21">
        <v>1.847882</v>
      </c>
      <c r="BO195" s="21">
        <v>1.546071</v>
      </c>
      <c r="BP195" s="21">
        <v>1.9678020000000001</v>
      </c>
      <c r="BQ195" s="21">
        <v>1.779339</v>
      </c>
      <c r="BR195" s="21">
        <v>2.7813940000000001</v>
      </c>
      <c r="BS195" s="22">
        <v>1.908266</v>
      </c>
      <c r="BT195" s="22">
        <v>1.9488430000000001</v>
      </c>
      <c r="BU195" s="22">
        <v>1.9989969999999999</v>
      </c>
      <c r="BV195" s="22">
        <v>1.9060029999999999</v>
      </c>
      <c r="BW195" s="22">
        <v>2.1754169999999999</v>
      </c>
      <c r="BX195" s="22">
        <v>2.0704259999999999</v>
      </c>
      <c r="BY195" s="22">
        <v>1.9103091699999999</v>
      </c>
      <c r="BZ195" s="22">
        <v>1.8359302200000001</v>
      </c>
      <c r="CA195" s="22">
        <v>1.8384710099999999</v>
      </c>
      <c r="CB195" s="22">
        <v>1.86759323</v>
      </c>
      <c r="CC195" s="22">
        <v>1.9756336299999999</v>
      </c>
      <c r="CD195" s="22">
        <v>3.04451808</v>
      </c>
      <c r="CE195" s="22">
        <v>2.11201763</v>
      </c>
      <c r="CF195" s="22">
        <v>2.5264787900000001</v>
      </c>
      <c r="CG195" s="22">
        <v>2.9888441000000001</v>
      </c>
      <c r="CH195" s="22">
        <v>3.0027918100000002</v>
      </c>
      <c r="CI195" s="22">
        <v>5.3192709499999999</v>
      </c>
      <c r="CJ195" s="22">
        <v>3.0122311000000002</v>
      </c>
      <c r="CK195" s="22">
        <v>3.1456311000000001</v>
      </c>
      <c r="CL195" s="22">
        <v>3.5816624099999999</v>
      </c>
      <c r="CM195" s="22">
        <v>3.5148948999999998</v>
      </c>
      <c r="CN195" s="22">
        <v>3.4780286299999998</v>
      </c>
      <c r="CO195" s="22">
        <v>3.46176146</v>
      </c>
      <c r="CP195" s="22">
        <v>5.0514420599999994</v>
      </c>
      <c r="CQ195" s="22">
        <v>3.81798481</v>
      </c>
      <c r="CR195" s="22">
        <v>5.8886169400000004</v>
      </c>
      <c r="CS195" s="22">
        <v>4.2644442600000003</v>
      </c>
      <c r="CT195" s="22">
        <v>4.3871254799999999</v>
      </c>
      <c r="CU195" s="22">
        <v>5.2755316099999998</v>
      </c>
      <c r="CV195" s="22">
        <v>4.8205576900000002</v>
      </c>
      <c r="CW195" s="22">
        <v>6.2867511399999998</v>
      </c>
      <c r="CX195" s="22">
        <v>4.6965044800000006</v>
      </c>
      <c r="CY195" s="22">
        <v>4.9326479900000004</v>
      </c>
      <c r="CZ195" s="22">
        <v>6.3778851900000006</v>
      </c>
      <c r="DA195" s="22">
        <v>6.1490764499999999</v>
      </c>
      <c r="DB195" s="22">
        <v>8.0754014600000001</v>
      </c>
      <c r="DC195" s="22">
        <v>5.1105722099999999</v>
      </c>
      <c r="DD195" s="23">
        <v>5.0873951100000001</v>
      </c>
      <c r="DE195" s="23">
        <v>4.5198698300000002</v>
      </c>
      <c r="DF195" s="22">
        <v>4.9147078099999995</v>
      </c>
      <c r="DG195" s="22">
        <v>6.3704313800000003</v>
      </c>
      <c r="DH195" s="23">
        <v>5.37115206</v>
      </c>
      <c r="DI195" s="23">
        <v>4.8362539299999998</v>
      </c>
      <c r="DJ195" s="22">
        <v>4.8198839299999996</v>
      </c>
      <c r="DK195" s="23">
        <v>4.6845931900000002</v>
      </c>
      <c r="DL195" s="22">
        <v>6.5461028499999996</v>
      </c>
      <c r="DM195" s="22">
        <v>10.018822269999999</v>
      </c>
      <c r="DN195" s="22">
        <v>8.8116956000000002</v>
      </c>
      <c r="DO195" s="22">
        <v>6.4811831</v>
      </c>
      <c r="DP195" s="22">
        <v>5.7400528</v>
      </c>
      <c r="DQ195" s="22">
        <v>6.11294819</v>
      </c>
      <c r="DR195" s="22">
        <v>5.80652861</v>
      </c>
      <c r="DS195" s="22">
        <v>6.2440734800000008</v>
      </c>
      <c r="DT195" s="22">
        <v>5.5175124499999999</v>
      </c>
      <c r="DU195" s="24">
        <v>5.2192422599999997</v>
      </c>
      <c r="DV195" s="24">
        <v>7.5895581299999995</v>
      </c>
      <c r="DW195" s="22">
        <v>7.5649715899999999</v>
      </c>
      <c r="DX195" s="22">
        <v>6.5602510800000005</v>
      </c>
      <c r="DY195" s="22">
        <v>6.9278573799999998</v>
      </c>
      <c r="DZ195" s="22">
        <v>11.61657604</v>
      </c>
      <c r="EA195" s="22">
        <v>7.2703387599999996</v>
      </c>
      <c r="EB195" s="22">
        <v>7.4124348800000002</v>
      </c>
      <c r="EC195" s="22">
        <v>7.3372635900000001</v>
      </c>
      <c r="ED195" s="22">
        <v>6.94996612</v>
      </c>
      <c r="EE195" s="22">
        <v>7.97905379</v>
      </c>
      <c r="EF195" s="25">
        <v>7.7192800500000001</v>
      </c>
      <c r="EG195" s="25">
        <v>7.2569319000000005</v>
      </c>
      <c r="EH195" s="25">
        <v>6.8854511699999996</v>
      </c>
      <c r="EI195" s="25">
        <v>6.8582881200000001</v>
      </c>
      <c r="EJ195" s="25">
        <v>9.5546192699999999</v>
      </c>
      <c r="EK195" s="25">
        <v>9.0162108500000002</v>
      </c>
      <c r="EL195" s="25">
        <v>12.30726224</v>
      </c>
      <c r="EM195" s="25">
        <v>9.6036117599999997</v>
      </c>
      <c r="EN195" s="25">
        <v>9.2200481199999995</v>
      </c>
      <c r="EO195" s="25">
        <v>8.9209805700000011</v>
      </c>
      <c r="EP195" s="25">
        <v>11.13900119</v>
      </c>
      <c r="EQ195" s="25">
        <v>12.98469457</v>
      </c>
      <c r="ER195" s="25">
        <v>12.0006179</v>
      </c>
      <c r="ES195" s="25">
        <v>9.5268568800000004</v>
      </c>
      <c r="ET195" s="25">
        <v>9.190039070000001</v>
      </c>
      <c r="EU195" s="25">
        <v>9.9821533000000002</v>
      </c>
      <c r="EV195" s="25">
        <v>9.4632335899999998</v>
      </c>
      <c r="EW195" s="25">
        <v>8.8667753000000005</v>
      </c>
      <c r="EX195" s="25">
        <v>12.110451169999999</v>
      </c>
      <c r="EY195" s="25">
        <v>9.0540413399999995</v>
      </c>
      <c r="EZ195" s="25">
        <v>9.0798419100000007</v>
      </c>
      <c r="FA195" s="25">
        <v>11.270703989999999</v>
      </c>
      <c r="FB195" s="25">
        <v>12.15440132</v>
      </c>
      <c r="FC195" s="25">
        <v>12.992210570000001</v>
      </c>
      <c r="FD195" s="25">
        <v>14.103744349999999</v>
      </c>
      <c r="FE195" s="25">
        <v>13.085737829999999</v>
      </c>
      <c r="FF195" s="25">
        <v>12.172946869999999</v>
      </c>
      <c r="FG195" s="25">
        <v>12.35684367</v>
      </c>
      <c r="FH195" s="25">
        <v>12.705364130000001</v>
      </c>
      <c r="FI195" s="25">
        <v>11.177677859999999</v>
      </c>
      <c r="FJ195" s="25">
        <v>21.18573649</v>
      </c>
      <c r="FK195" s="25">
        <v>10.79670419</v>
      </c>
      <c r="FL195" s="25">
        <v>11.40250926</v>
      </c>
      <c r="FM195" s="25">
        <v>10.68380101</v>
      </c>
      <c r="FN195" s="25">
        <v>11.16495615</v>
      </c>
      <c r="FO195" s="25">
        <v>12.052867689999999</v>
      </c>
      <c r="FP195" s="25">
        <v>12.308110220000001</v>
      </c>
      <c r="FQ195" s="25">
        <v>10.280813179999999</v>
      </c>
      <c r="FR195" s="25">
        <v>12.25718011</v>
      </c>
      <c r="FS195" s="25">
        <v>12.06531809</v>
      </c>
      <c r="FT195" s="25">
        <v>11.333788369999999</v>
      </c>
      <c r="FU195" s="25"/>
      <c r="FV195" s="25"/>
      <c r="FW195" s="25"/>
      <c r="FX195" s="25"/>
      <c r="FY195" s="5"/>
      <c r="GA195" s="26"/>
      <c r="GB195" s="26"/>
      <c r="GC195" s="26"/>
      <c r="GD195" s="26"/>
    </row>
    <row r="196" spans="1:186" s="22" customFormat="1">
      <c r="A196" s="21" t="s">
        <v>646</v>
      </c>
      <c r="B196" s="22" t="s">
        <v>178</v>
      </c>
      <c r="C196" s="22" t="s">
        <v>582</v>
      </c>
      <c r="D196" s="22">
        <v>1.2609900000000001</v>
      </c>
      <c r="E196" s="22">
        <v>1.7117089999999999</v>
      </c>
      <c r="F196" s="22">
        <v>1.4055070000000001</v>
      </c>
      <c r="G196" s="22">
        <v>1.4635689999999999</v>
      </c>
      <c r="H196" s="22">
        <v>1.2828281000000001</v>
      </c>
      <c r="I196" s="22">
        <v>1.3363940000000001</v>
      </c>
      <c r="J196" s="22">
        <v>2.3624700000000001</v>
      </c>
      <c r="K196" s="22">
        <v>1.3136429999999999</v>
      </c>
      <c r="L196" s="22">
        <v>1.2855859999999999</v>
      </c>
      <c r="M196" s="22">
        <v>1.261733</v>
      </c>
      <c r="N196" s="22">
        <v>1.3557380000000001</v>
      </c>
      <c r="O196" s="22">
        <v>1.901573</v>
      </c>
      <c r="P196" s="22">
        <v>1.6026800000000001</v>
      </c>
      <c r="Q196" s="22">
        <v>1.953314</v>
      </c>
      <c r="R196" s="22">
        <v>1.321904</v>
      </c>
      <c r="S196" s="22">
        <v>1.6947129999999999</v>
      </c>
      <c r="T196" s="22">
        <v>1.608193</v>
      </c>
      <c r="U196" s="22">
        <v>1.5118</v>
      </c>
      <c r="V196" s="22">
        <v>2.6774789999999999</v>
      </c>
      <c r="W196" s="22">
        <v>1.4524999999999999</v>
      </c>
      <c r="X196" s="22">
        <v>1.458928</v>
      </c>
      <c r="Y196" s="22">
        <v>1.3773489999999999</v>
      </c>
      <c r="Z196" s="22">
        <v>1.35924</v>
      </c>
      <c r="AA196" s="22">
        <v>1.3633869999999999</v>
      </c>
      <c r="AB196" s="22">
        <v>1.3488599999999999</v>
      </c>
      <c r="AC196" s="22">
        <v>1.5147749800000001</v>
      </c>
      <c r="AD196" s="22">
        <v>1.13375713</v>
      </c>
      <c r="AE196" s="22">
        <v>1.38846263</v>
      </c>
      <c r="AF196" s="22">
        <v>1.4672428500000001</v>
      </c>
      <c r="AG196" s="22">
        <v>1.446763</v>
      </c>
      <c r="AH196" s="22">
        <v>2.6233550000000001</v>
      </c>
      <c r="AI196" s="22">
        <v>1.547075</v>
      </c>
      <c r="AJ196" s="22">
        <v>1.414928</v>
      </c>
      <c r="AK196" s="22">
        <v>1.4271039999999999</v>
      </c>
      <c r="AL196" s="22">
        <v>1.3628579999999999</v>
      </c>
      <c r="AM196" s="22">
        <v>1.451241</v>
      </c>
      <c r="AN196" s="22">
        <v>1.47842509</v>
      </c>
      <c r="AO196" s="22">
        <v>1.52217965</v>
      </c>
      <c r="AP196" s="22">
        <v>1.2889429999999999</v>
      </c>
      <c r="AQ196" s="22">
        <v>1.5875859999999999</v>
      </c>
      <c r="AR196" s="22">
        <v>1.555202</v>
      </c>
      <c r="AS196" s="22">
        <v>1.5015069999999999</v>
      </c>
      <c r="AT196" s="22">
        <v>2.741536</v>
      </c>
      <c r="AU196" s="22">
        <v>1.6743220000000001</v>
      </c>
      <c r="AV196" s="22">
        <v>1.60084458</v>
      </c>
      <c r="AW196" s="22">
        <v>1.46360187</v>
      </c>
      <c r="AX196" s="22">
        <v>1.48901693</v>
      </c>
      <c r="AY196" s="22">
        <v>1.5538970000000001</v>
      </c>
      <c r="AZ196" s="22">
        <v>1.4509848299999999</v>
      </c>
      <c r="BA196" s="22">
        <v>1.60784349</v>
      </c>
      <c r="BB196" s="22">
        <v>1.5686610000000001</v>
      </c>
      <c r="BC196" s="22">
        <v>1.4980115300000001</v>
      </c>
      <c r="BD196" s="22">
        <v>1.5114272099999999</v>
      </c>
      <c r="BE196" s="22">
        <v>1.59076084</v>
      </c>
      <c r="BF196" s="22">
        <v>2.7711955700000002</v>
      </c>
      <c r="BG196" s="22">
        <v>1.5128709300000001</v>
      </c>
      <c r="BH196" s="22">
        <v>1.55134061</v>
      </c>
      <c r="BI196" s="22">
        <v>1.4744984999999999</v>
      </c>
      <c r="BJ196" s="22">
        <v>1.50920382</v>
      </c>
      <c r="BK196" s="22">
        <v>1.5778019999999999</v>
      </c>
      <c r="BL196" s="21">
        <v>1.4994880399999999</v>
      </c>
      <c r="BM196" s="21">
        <v>1.606975</v>
      </c>
      <c r="BN196" s="21">
        <v>1.7391970000000001</v>
      </c>
      <c r="BO196" s="21">
        <v>1.4589859999999999</v>
      </c>
      <c r="BP196" s="21">
        <v>1.8589279999999999</v>
      </c>
      <c r="BQ196" s="21">
        <v>1.63971</v>
      </c>
      <c r="BR196" s="21">
        <v>2.571774</v>
      </c>
      <c r="BS196" s="22">
        <v>1.7173430000000001</v>
      </c>
      <c r="BT196" s="22">
        <v>1.716159</v>
      </c>
      <c r="BU196" s="22">
        <v>1.681478</v>
      </c>
      <c r="BV196" s="22">
        <v>1.6955640000000001</v>
      </c>
      <c r="BW196" s="22">
        <v>1.6961949999999999</v>
      </c>
      <c r="BX196" s="22">
        <v>1.6588799999999999</v>
      </c>
      <c r="BY196" s="22">
        <v>1.7773084100000001</v>
      </c>
      <c r="BZ196" s="22">
        <v>1.6675854400000001</v>
      </c>
      <c r="CA196" s="22">
        <v>1.68112708</v>
      </c>
      <c r="CB196" s="22">
        <v>1.65859735</v>
      </c>
      <c r="CC196" s="22">
        <v>1.6905314899999999</v>
      </c>
      <c r="CD196" s="22">
        <v>2.8171144400000001</v>
      </c>
      <c r="CE196" s="22">
        <v>1.6846104</v>
      </c>
      <c r="CF196" s="22">
        <v>2.3065325799999998</v>
      </c>
      <c r="CG196" s="22">
        <v>2.2891165400000002</v>
      </c>
      <c r="CH196" s="22">
        <v>2.3132301000000002</v>
      </c>
      <c r="CI196" s="22">
        <v>4.7705469300000001</v>
      </c>
      <c r="CJ196" s="22">
        <v>2.4813436800000002</v>
      </c>
      <c r="CK196" s="22">
        <v>2.3887947500000002</v>
      </c>
      <c r="CL196" s="22">
        <v>2.9569527099999999</v>
      </c>
      <c r="CM196" s="22">
        <v>2.88226797</v>
      </c>
      <c r="CN196" s="22">
        <v>2.82978518</v>
      </c>
      <c r="CO196" s="22">
        <v>2.96178322</v>
      </c>
      <c r="CP196" s="22">
        <v>4.1949387400000004</v>
      </c>
      <c r="CQ196" s="22">
        <v>3.0299477700000002</v>
      </c>
      <c r="CR196" s="22">
        <v>2.91790818</v>
      </c>
      <c r="CS196" s="22">
        <v>2.7911492899999999</v>
      </c>
      <c r="CT196" s="22">
        <v>2.8413330399999999</v>
      </c>
      <c r="CU196" s="22">
        <v>3.5550767900000002</v>
      </c>
      <c r="CV196" s="22">
        <v>3.0662619100000001</v>
      </c>
      <c r="CW196" s="22">
        <v>3.0576022000000003</v>
      </c>
      <c r="CX196" s="22">
        <v>2.91727055</v>
      </c>
      <c r="CY196" s="22">
        <v>3.0127128700000001</v>
      </c>
      <c r="CZ196" s="22">
        <v>3.3540741299999999</v>
      </c>
      <c r="DA196" s="22">
        <v>3.3965079300000003</v>
      </c>
      <c r="DB196" s="22">
        <v>4.4274486700000004</v>
      </c>
      <c r="DC196" s="22">
        <v>2.93478219</v>
      </c>
      <c r="DD196" s="23">
        <v>2.51046608</v>
      </c>
      <c r="DE196" s="23">
        <v>2.39460052</v>
      </c>
      <c r="DF196" s="22">
        <v>2.9079139600000001</v>
      </c>
      <c r="DG196" s="22">
        <v>3.1782463599999997</v>
      </c>
      <c r="DH196" s="23">
        <v>2.7496168700000001</v>
      </c>
      <c r="DI196" s="23">
        <v>2.5088022099999998</v>
      </c>
      <c r="DJ196" s="22">
        <v>3.28580877</v>
      </c>
      <c r="DK196" s="23">
        <v>2.7039393599999997</v>
      </c>
      <c r="DL196" s="22">
        <v>2.8406649100000001</v>
      </c>
      <c r="DM196" s="22">
        <v>3.1336941</v>
      </c>
      <c r="DN196" s="22">
        <v>5.2798645899999999</v>
      </c>
      <c r="DO196" s="22">
        <v>3.31869448</v>
      </c>
      <c r="DP196" s="22">
        <v>3.7759347200000004</v>
      </c>
      <c r="DQ196" s="22">
        <v>3.5535206000000001</v>
      </c>
      <c r="DR196" s="22">
        <v>3.88673001</v>
      </c>
      <c r="DS196" s="22">
        <v>4.0416424800000001</v>
      </c>
      <c r="DT196" s="22">
        <v>0.25191695999999997</v>
      </c>
      <c r="DU196" s="24">
        <v>0.24897017999999999</v>
      </c>
      <c r="DV196" s="24">
        <v>0.36652684999999996</v>
      </c>
      <c r="DW196" s="22">
        <v>0.3472826</v>
      </c>
      <c r="DX196" s="22">
        <v>0.42873591999999999</v>
      </c>
      <c r="DY196" s="22">
        <v>0.49359552000000001</v>
      </c>
      <c r="DZ196" s="22">
        <v>0.79150554000000006</v>
      </c>
      <c r="EA196" s="22">
        <v>0.46896764000000002</v>
      </c>
      <c r="EB196" s="22">
        <v>0.46447559000000005</v>
      </c>
      <c r="EC196" s="22">
        <v>0.45275021000000004</v>
      </c>
      <c r="ED196" s="22">
        <v>0.43355690999999996</v>
      </c>
      <c r="EE196" s="22">
        <v>0.45448361999999998</v>
      </c>
      <c r="EF196" s="25">
        <v>0.42286549000000001</v>
      </c>
      <c r="EG196" s="25">
        <v>0.48835216999999997</v>
      </c>
      <c r="EH196" s="25">
        <v>0.45209436999999997</v>
      </c>
      <c r="EI196" s="25">
        <v>0.78520747000000002</v>
      </c>
      <c r="EJ196" s="25">
        <v>0.55727009999999999</v>
      </c>
      <c r="EK196" s="25">
        <v>0.55979166000000002</v>
      </c>
      <c r="EL196" s="25">
        <v>0.8592338100000001</v>
      </c>
      <c r="EM196" s="25">
        <v>0.82623656999999995</v>
      </c>
      <c r="EN196" s="25">
        <v>0.83536772999999998</v>
      </c>
      <c r="EO196" s="25">
        <v>0.78298011999999995</v>
      </c>
      <c r="EP196" s="25">
        <v>0.70382731999999992</v>
      </c>
      <c r="EQ196" s="25">
        <v>1.13605994</v>
      </c>
      <c r="ER196" s="25">
        <v>0.86185518000000005</v>
      </c>
      <c r="ES196" s="25">
        <v>1.0738631299999999</v>
      </c>
      <c r="ET196" s="25">
        <v>1.1527498700000001</v>
      </c>
      <c r="EU196" s="25">
        <v>0.94148715999999999</v>
      </c>
      <c r="EV196" s="25">
        <v>0.90649584999999999</v>
      </c>
      <c r="EW196" s="25">
        <v>0.92523416000000003</v>
      </c>
      <c r="EX196" s="25">
        <v>1.3463104299999999</v>
      </c>
      <c r="EY196" s="25">
        <v>0.94424742000000006</v>
      </c>
      <c r="EZ196" s="25">
        <v>1.0638644900000001</v>
      </c>
      <c r="FA196" s="25">
        <v>1.19040094</v>
      </c>
      <c r="FB196" s="25">
        <v>1.17187343</v>
      </c>
      <c r="FC196" s="25">
        <v>1.41899145</v>
      </c>
      <c r="FD196" s="25">
        <v>1.5137398999999998</v>
      </c>
      <c r="FE196" s="25">
        <v>1.46938312</v>
      </c>
      <c r="FF196" s="25">
        <v>1.46311258</v>
      </c>
      <c r="FG196" s="25">
        <v>1.5433853799999999</v>
      </c>
      <c r="FH196" s="25">
        <v>1.9446317399999999</v>
      </c>
      <c r="FI196" s="25">
        <v>1.60852927</v>
      </c>
      <c r="FJ196" s="25">
        <v>2.5540627000000002</v>
      </c>
      <c r="FK196" s="25">
        <v>1.9685833400000001</v>
      </c>
      <c r="FL196" s="25">
        <v>1.8181307099999999</v>
      </c>
      <c r="FM196" s="25">
        <v>1.5011810000000001</v>
      </c>
      <c r="FN196" s="25">
        <v>1.4995124499999999</v>
      </c>
      <c r="FO196" s="25">
        <v>1.60308951</v>
      </c>
      <c r="FP196" s="25">
        <v>11.85320619</v>
      </c>
      <c r="FQ196" s="25">
        <v>11.118795460000001</v>
      </c>
      <c r="FR196" s="25">
        <v>11.662059529999999</v>
      </c>
      <c r="FS196" s="25">
        <v>11.9306541</v>
      </c>
      <c r="FT196" s="25">
        <v>11.964957869999999</v>
      </c>
      <c r="FU196" s="25"/>
      <c r="FV196" s="25"/>
      <c r="FW196" s="25"/>
      <c r="FX196" s="25"/>
      <c r="FY196" s="5"/>
      <c r="GA196" s="26"/>
      <c r="GB196" s="26"/>
      <c r="GC196" s="26"/>
      <c r="GD196" s="26"/>
    </row>
    <row r="197" spans="1:186" s="22" customFormat="1">
      <c r="A197" s="21" t="s">
        <v>647</v>
      </c>
      <c r="B197" s="22" t="s">
        <v>179</v>
      </c>
      <c r="C197" s="22" t="s">
        <v>583</v>
      </c>
      <c r="D197" s="22">
        <v>0.63909899999999997</v>
      </c>
      <c r="E197" s="22">
        <v>0.73562700000000003</v>
      </c>
      <c r="F197" s="22">
        <v>0.66150600000000004</v>
      </c>
      <c r="G197" s="22">
        <v>0.67154599999999998</v>
      </c>
      <c r="H197" s="22">
        <v>0.62862516000000002</v>
      </c>
      <c r="I197" s="22">
        <v>0.63077300000000003</v>
      </c>
      <c r="J197" s="22">
        <v>1.1502570000000001</v>
      </c>
      <c r="K197" s="22">
        <v>0.63529400000000003</v>
      </c>
      <c r="L197" s="22">
        <v>0.61676399999999998</v>
      </c>
      <c r="M197" s="22">
        <v>0.66020100000000004</v>
      </c>
      <c r="N197" s="22">
        <v>0.63171999999999995</v>
      </c>
      <c r="O197" s="22">
        <v>0.85224699999999998</v>
      </c>
      <c r="P197" s="22">
        <v>0.84264099999999997</v>
      </c>
      <c r="Q197" s="22">
        <v>0.92563200000000001</v>
      </c>
      <c r="R197" s="22">
        <v>0.84775900000000004</v>
      </c>
      <c r="S197" s="22">
        <v>0.87296099999999999</v>
      </c>
      <c r="T197" s="22">
        <v>0.82872999999999997</v>
      </c>
      <c r="U197" s="22">
        <v>0.74279499999999998</v>
      </c>
      <c r="V197" s="22">
        <v>1.4103969999999999</v>
      </c>
      <c r="W197" s="22">
        <v>0.74546699999999999</v>
      </c>
      <c r="X197" s="22">
        <v>0.75417500000000004</v>
      </c>
      <c r="Y197" s="22">
        <v>0.74669200000000002</v>
      </c>
      <c r="Z197" s="22">
        <v>0.75138899999999997</v>
      </c>
      <c r="AA197" s="22">
        <v>0.79622899999999996</v>
      </c>
      <c r="AB197" s="22">
        <v>0.829179</v>
      </c>
      <c r="AC197" s="22">
        <v>0.80754334999999999</v>
      </c>
      <c r="AD197" s="22">
        <v>0.76896114000000004</v>
      </c>
      <c r="AE197" s="22">
        <v>0.75057209000000003</v>
      </c>
      <c r="AF197" s="22">
        <v>0.77463298000000003</v>
      </c>
      <c r="AG197" s="22">
        <v>0.75314499999999995</v>
      </c>
      <c r="AH197" s="22">
        <v>1.41344</v>
      </c>
      <c r="AI197" s="22">
        <v>0.76543700000000003</v>
      </c>
      <c r="AJ197" s="22">
        <v>0.78463899999999998</v>
      </c>
      <c r="AK197" s="22">
        <v>0.79482600000000003</v>
      </c>
      <c r="AL197" s="22">
        <v>0.84286099999999997</v>
      </c>
      <c r="AM197" s="22">
        <v>0.83251299999999995</v>
      </c>
      <c r="AN197" s="22">
        <v>0.82856638000000005</v>
      </c>
      <c r="AO197" s="22">
        <v>0.92023913999999996</v>
      </c>
      <c r="AP197" s="22">
        <v>1.1219030000000001</v>
      </c>
      <c r="AQ197" s="22">
        <v>1.3519399999999999</v>
      </c>
      <c r="AR197" s="22">
        <v>1.28643</v>
      </c>
      <c r="AS197" s="22">
        <v>1.237905</v>
      </c>
      <c r="AT197" s="22">
        <v>2.1816070000000001</v>
      </c>
      <c r="AU197" s="22">
        <v>1.2414499999999999</v>
      </c>
      <c r="AV197" s="22">
        <v>1.2747792899999999</v>
      </c>
      <c r="AW197" s="22">
        <v>1.19306069</v>
      </c>
      <c r="AX197" s="22">
        <v>1.2589354100000001</v>
      </c>
      <c r="AY197" s="22">
        <v>1.3458270000000001</v>
      </c>
      <c r="AZ197" s="22">
        <v>1.25495717</v>
      </c>
      <c r="BA197" s="22">
        <v>1.3507017699999999</v>
      </c>
      <c r="BB197" s="22">
        <v>1.412836</v>
      </c>
      <c r="BC197" s="22">
        <v>1.336927</v>
      </c>
      <c r="BD197" s="22">
        <v>1.34488388</v>
      </c>
      <c r="BE197" s="22">
        <v>1.58421477</v>
      </c>
      <c r="BF197" s="22">
        <v>2.4676521999999999</v>
      </c>
      <c r="BG197" s="22">
        <v>1.70521894</v>
      </c>
      <c r="BH197" s="22">
        <v>1.5045517399999999</v>
      </c>
      <c r="BI197" s="22">
        <v>1.4457248199999999</v>
      </c>
      <c r="BJ197" s="22">
        <v>1.52771714</v>
      </c>
      <c r="BK197" s="22">
        <v>1.739393</v>
      </c>
      <c r="BL197" s="21">
        <v>1.44153215</v>
      </c>
      <c r="BM197" s="21">
        <v>1.640997</v>
      </c>
      <c r="BN197" s="21">
        <v>1.433667</v>
      </c>
      <c r="BO197" s="21">
        <v>1.4541839999999999</v>
      </c>
      <c r="BP197" s="21">
        <v>2.0526140000000002</v>
      </c>
      <c r="BQ197" s="21">
        <v>1.751398</v>
      </c>
      <c r="BR197" s="21">
        <v>2.6365690000000002</v>
      </c>
      <c r="BS197" s="22">
        <v>1.8339829999999999</v>
      </c>
      <c r="BT197" s="22">
        <v>1.773455</v>
      </c>
      <c r="BU197" s="22">
        <v>1.9205680000000001</v>
      </c>
      <c r="BV197" s="22">
        <v>1.9551449999999999</v>
      </c>
      <c r="BW197" s="22">
        <v>1.9912730000000001</v>
      </c>
      <c r="BX197" s="22">
        <v>1.7721960000000001</v>
      </c>
      <c r="BY197" s="22">
        <v>1.8839701</v>
      </c>
      <c r="BZ197" s="22">
        <v>1.91559006</v>
      </c>
      <c r="CA197" s="22">
        <v>1.8331344000000001</v>
      </c>
      <c r="CB197" s="22">
        <v>1.84499754</v>
      </c>
      <c r="CC197" s="22">
        <v>1.8787307799999999</v>
      </c>
      <c r="CD197" s="22">
        <v>3.0519593199999999</v>
      </c>
      <c r="CE197" s="22">
        <v>1.9558470999999999</v>
      </c>
      <c r="CF197" s="22">
        <v>2.4457217099999999</v>
      </c>
      <c r="CG197" s="22">
        <v>2.40724574</v>
      </c>
      <c r="CH197" s="22">
        <v>2.4708763299999998</v>
      </c>
      <c r="CI197" s="22">
        <v>5.0266404600000003</v>
      </c>
      <c r="CJ197" s="22">
        <v>2.4648989700000001</v>
      </c>
      <c r="CK197" s="22">
        <v>2.6095558900000002</v>
      </c>
      <c r="CL197" s="22">
        <v>3.0821710499999999</v>
      </c>
      <c r="CM197" s="22">
        <v>3.2157006099999998</v>
      </c>
      <c r="CN197" s="22">
        <v>3.2931176799999999</v>
      </c>
      <c r="CO197" s="22">
        <v>3.2316949400000001</v>
      </c>
      <c r="CP197" s="22">
        <v>4.7219845099999995</v>
      </c>
      <c r="CQ197" s="22">
        <v>3.4224635700000001</v>
      </c>
      <c r="CR197" s="22">
        <v>3.4256023999999998</v>
      </c>
      <c r="CS197" s="22">
        <v>3.5246537</v>
      </c>
      <c r="CT197" s="22">
        <v>3.5275509700000001</v>
      </c>
      <c r="CU197" s="22">
        <v>4.1679252399999998</v>
      </c>
      <c r="CV197" s="22">
        <v>4.2259322199999998</v>
      </c>
      <c r="CW197" s="22">
        <v>3.78152635</v>
      </c>
      <c r="CX197" s="22">
        <v>4.4341753099999996</v>
      </c>
      <c r="CY197" s="22">
        <v>4.1701279900000001</v>
      </c>
      <c r="CZ197" s="22">
        <v>4.5785319900000001</v>
      </c>
      <c r="DA197" s="22">
        <v>4.7803132399999999</v>
      </c>
      <c r="DB197" s="22">
        <v>9.0634307700000001</v>
      </c>
      <c r="DC197" s="22">
        <v>4.3952311599999998</v>
      </c>
      <c r="DD197" s="23">
        <v>4.2264525099999997</v>
      </c>
      <c r="DE197" s="23">
        <v>4.0689871499999999</v>
      </c>
      <c r="DF197" s="22">
        <v>4.2626552200000001</v>
      </c>
      <c r="DG197" s="22">
        <v>4.3336724900000005</v>
      </c>
      <c r="DH197" s="23"/>
      <c r="DI197" s="23"/>
      <c r="DK197" s="23"/>
      <c r="DU197" s="24"/>
      <c r="DV197" s="24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FY197" s="5"/>
    </row>
    <row r="198" spans="1:186" s="22" customFormat="1">
      <c r="A198" s="21" t="s">
        <v>648</v>
      </c>
      <c r="B198" s="21" t="s">
        <v>222</v>
      </c>
      <c r="C198" s="22" t="s">
        <v>584</v>
      </c>
      <c r="D198" s="22">
        <v>70.683245999999997</v>
      </c>
      <c r="E198" s="22">
        <v>72.795500000000004</v>
      </c>
      <c r="F198" s="22">
        <v>72.380148000000005</v>
      </c>
      <c r="G198" s="22">
        <v>66.411946999999998</v>
      </c>
      <c r="H198" s="22">
        <v>66.017500189999993</v>
      </c>
      <c r="I198" s="22">
        <v>65.473406999999995</v>
      </c>
      <c r="J198" s="22">
        <v>65.655642</v>
      </c>
      <c r="K198" s="22">
        <v>65.807935000000001</v>
      </c>
      <c r="L198" s="22">
        <v>65.701683000000003</v>
      </c>
      <c r="M198" s="22">
        <v>65.142799999999994</v>
      </c>
      <c r="N198" s="22">
        <v>66.964843999999999</v>
      </c>
      <c r="O198" s="22">
        <v>85.264583999999999</v>
      </c>
      <c r="P198" s="22">
        <v>85.822719000000006</v>
      </c>
      <c r="Q198" s="22">
        <v>86.495202000000006</v>
      </c>
      <c r="R198" s="22">
        <v>86.176067000000003</v>
      </c>
      <c r="S198" s="22">
        <v>85.171948999999998</v>
      </c>
      <c r="T198" s="22">
        <v>81.509898000000007</v>
      </c>
      <c r="U198" s="22">
        <v>76.386761000000007</v>
      </c>
      <c r="V198" s="22">
        <v>73.133041000000006</v>
      </c>
      <c r="W198" s="22">
        <v>74.333034999999995</v>
      </c>
      <c r="X198" s="22">
        <v>72.979467999999997</v>
      </c>
      <c r="Y198" s="22">
        <v>73.140383</v>
      </c>
      <c r="Z198" s="22">
        <v>76.471830999999995</v>
      </c>
      <c r="AA198" s="22">
        <v>76.254801</v>
      </c>
      <c r="AB198" s="22">
        <v>74.215305000000001</v>
      </c>
      <c r="AC198" s="22">
        <v>75.653503499999999</v>
      </c>
      <c r="AD198" s="22">
        <v>76.050328969999995</v>
      </c>
      <c r="AE198" s="22">
        <v>75.48744816</v>
      </c>
      <c r="AF198" s="22">
        <v>75.283734969999998</v>
      </c>
      <c r="AG198" s="22">
        <v>75.507323</v>
      </c>
      <c r="AH198" s="22">
        <v>74.587832430000006</v>
      </c>
      <c r="AI198" s="22">
        <v>75.706053999999995</v>
      </c>
      <c r="AJ198" s="22">
        <v>75.300582000000006</v>
      </c>
      <c r="AK198" s="22">
        <v>74.741377999999997</v>
      </c>
      <c r="AL198" s="22">
        <v>74.899005000000002</v>
      </c>
      <c r="AM198" s="22">
        <v>77.637900000000002</v>
      </c>
      <c r="AN198" s="22">
        <v>76.189365350000003</v>
      </c>
      <c r="AO198" s="22">
        <v>78.531717970000003</v>
      </c>
      <c r="AP198" s="22">
        <v>78.423653999999999</v>
      </c>
      <c r="AQ198" s="22">
        <v>80.007999999999996</v>
      </c>
      <c r="AR198" s="22">
        <v>82.241283999999993</v>
      </c>
      <c r="AS198" s="22">
        <v>85.384823999999995</v>
      </c>
      <c r="AT198" s="22">
        <v>80.490780999999998</v>
      </c>
      <c r="AU198" s="22">
        <v>81.398596999999995</v>
      </c>
      <c r="AV198" s="22">
        <v>80.444754130000007</v>
      </c>
      <c r="AW198" s="22">
        <v>79.963900679999995</v>
      </c>
      <c r="AX198" s="22">
        <v>79.814616299999997</v>
      </c>
      <c r="AY198" s="22">
        <v>80.843317999999996</v>
      </c>
      <c r="AZ198" s="22">
        <v>80.232653029999994</v>
      </c>
      <c r="BA198" s="22">
        <v>81.15925</v>
      </c>
      <c r="BB198" s="22">
        <v>79.752527000000001</v>
      </c>
      <c r="BC198" s="22">
        <v>80.332412809999994</v>
      </c>
      <c r="BD198" s="22">
        <v>80.184806739999999</v>
      </c>
      <c r="BE198" s="22">
        <v>80.442524779999999</v>
      </c>
      <c r="BF198" s="22">
        <v>79.316100550000002</v>
      </c>
      <c r="BG198" s="22">
        <v>80.237747999999996</v>
      </c>
      <c r="BH198" s="22">
        <v>79.995401659999999</v>
      </c>
      <c r="BI198" s="22">
        <v>79.8665448</v>
      </c>
      <c r="BJ198" s="22">
        <v>81.057337619999998</v>
      </c>
      <c r="BK198" s="22">
        <v>83.559059000000005</v>
      </c>
      <c r="BL198" s="21">
        <v>81.564066350000004</v>
      </c>
      <c r="BM198" s="21">
        <v>81.213398999999995</v>
      </c>
      <c r="BN198" s="21">
        <v>81.582724999999996</v>
      </c>
      <c r="BO198" s="21">
        <v>92.789444000000003</v>
      </c>
      <c r="BP198" s="21">
        <v>101.273937</v>
      </c>
      <c r="BQ198" s="21">
        <v>102.35514999999999</v>
      </c>
      <c r="BR198" s="21">
        <v>100.91629500000001</v>
      </c>
      <c r="BS198" s="22">
        <v>102.065687</v>
      </c>
      <c r="BT198" s="22">
        <v>100.9149</v>
      </c>
      <c r="BU198" s="22">
        <v>101.774204</v>
      </c>
      <c r="BV198" s="22">
        <v>101.774204</v>
      </c>
      <c r="BW198" s="22">
        <v>102.208716</v>
      </c>
      <c r="BX198" s="22">
        <v>101.575023</v>
      </c>
      <c r="BY198" s="22">
        <v>101.62448583</v>
      </c>
      <c r="BZ198" s="22">
        <v>101.51470765000001</v>
      </c>
      <c r="CA198" s="22">
        <v>101.75684402</v>
      </c>
      <c r="CB198" s="22">
        <v>101.64585135999999</v>
      </c>
      <c r="CC198" s="22">
        <v>101.24088303000001</v>
      </c>
      <c r="CD198" s="22">
        <v>101.04511143000001</v>
      </c>
      <c r="CE198" s="22">
        <v>103.34149017</v>
      </c>
      <c r="CF198" s="22">
        <v>140.83837423</v>
      </c>
      <c r="CG198" s="22">
        <v>141.09590560000001</v>
      </c>
      <c r="CH198" s="22">
        <v>141.72712025999999</v>
      </c>
      <c r="CI198" s="22">
        <v>299.10079332999999</v>
      </c>
      <c r="CJ198" s="22">
        <v>147.29276007999999</v>
      </c>
      <c r="CK198" s="22">
        <v>146.03475259999999</v>
      </c>
      <c r="CL198" s="22">
        <v>170.44648024</v>
      </c>
      <c r="CM198" s="22">
        <v>170.60148576</v>
      </c>
      <c r="CN198" s="22">
        <v>171.55433414999999</v>
      </c>
      <c r="CO198" s="22">
        <v>172.51946862</v>
      </c>
      <c r="CP198" s="22">
        <v>144.30059094999999</v>
      </c>
      <c r="CQ198" s="22">
        <v>173.97542960999999</v>
      </c>
      <c r="CR198" s="22">
        <v>171.92279328000001</v>
      </c>
      <c r="CS198" s="22">
        <v>179.08120847000001</v>
      </c>
      <c r="CT198" s="22">
        <v>180.94406551</v>
      </c>
      <c r="CU198" s="22">
        <v>211.74382029</v>
      </c>
      <c r="CV198" s="22">
        <v>193.24507222</v>
      </c>
      <c r="CW198" s="22">
        <v>183.16466126</v>
      </c>
      <c r="CX198" s="22">
        <v>185.54134355000002</v>
      </c>
      <c r="CY198" s="22">
        <v>194.08531759000002</v>
      </c>
      <c r="CZ198" s="22">
        <v>195.11949150000001</v>
      </c>
      <c r="DA198" s="22">
        <v>204.15108136000001</v>
      </c>
      <c r="DB198" s="22">
        <v>162.68516600000001</v>
      </c>
      <c r="DC198" s="22">
        <v>158.46136444000001</v>
      </c>
      <c r="DD198" s="23">
        <v>159.76765849</v>
      </c>
      <c r="DE198" s="23">
        <v>167.33026982000001</v>
      </c>
      <c r="DF198" s="22">
        <v>161.79867257999999</v>
      </c>
      <c r="DG198" s="22">
        <v>163.91263421000002</v>
      </c>
      <c r="DH198" s="23">
        <v>164.08623485000001</v>
      </c>
      <c r="DI198" s="23">
        <v>165.16576814000001</v>
      </c>
      <c r="DJ198" s="22">
        <v>166.47438708000001</v>
      </c>
      <c r="DK198" s="23">
        <v>165.76378783999999</v>
      </c>
      <c r="DL198" s="22">
        <v>163.31830737999999</v>
      </c>
      <c r="DM198" s="22">
        <v>161.6780177</v>
      </c>
      <c r="DN198" s="22">
        <v>160.62309927000001</v>
      </c>
      <c r="DO198" s="22">
        <v>164.22314444999998</v>
      </c>
      <c r="DP198" s="22">
        <v>164.45818918000001</v>
      </c>
      <c r="DQ198" s="22">
        <v>163.65730309</v>
      </c>
      <c r="DR198" s="22">
        <v>164.29283877</v>
      </c>
      <c r="DS198" s="22">
        <v>164.60894078999999</v>
      </c>
      <c r="DT198" s="22">
        <v>167.44868933000001</v>
      </c>
      <c r="DU198" s="24">
        <v>165.64336830000002</v>
      </c>
      <c r="DV198" s="24">
        <v>364.84470061000002</v>
      </c>
      <c r="DW198" s="22">
        <v>368.65851577999996</v>
      </c>
      <c r="DX198" s="22">
        <v>303.40370235</v>
      </c>
      <c r="DY198" s="22">
        <v>303.37788670999998</v>
      </c>
      <c r="DZ198" s="22">
        <v>299.33039881000002</v>
      </c>
      <c r="EA198" s="22">
        <v>331.33609925999997</v>
      </c>
      <c r="EB198" s="22">
        <v>350.51549452</v>
      </c>
      <c r="EC198" s="22">
        <v>653.27884644000017</v>
      </c>
      <c r="ED198" s="22">
        <v>672.38727682999979</v>
      </c>
      <c r="EE198" s="22">
        <v>682.41853972000024</v>
      </c>
      <c r="EF198" s="25">
        <v>326.78301552999994</v>
      </c>
      <c r="EG198" s="25">
        <v>330.96019863999999</v>
      </c>
      <c r="EH198" s="25">
        <v>329.04410075999999</v>
      </c>
      <c r="EI198" s="25">
        <v>330.01698300999999</v>
      </c>
      <c r="EJ198" s="25">
        <v>332.27606205000001</v>
      </c>
      <c r="EK198" s="25">
        <v>330.95527917000004</v>
      </c>
      <c r="EL198" s="25">
        <v>326.46325157000001</v>
      </c>
      <c r="EM198" s="25">
        <v>333.80212213999999</v>
      </c>
      <c r="EN198" s="25">
        <v>332.25239581</v>
      </c>
      <c r="EO198" s="25">
        <v>330.46548648999999</v>
      </c>
      <c r="EP198" s="25">
        <v>337.00662980999999</v>
      </c>
      <c r="EQ198" s="25">
        <v>333.75309116000005</v>
      </c>
      <c r="ER198" s="25">
        <v>330.16409349000003</v>
      </c>
      <c r="ES198" s="25">
        <v>330.78692989999996</v>
      </c>
      <c r="ET198" s="25">
        <v>334.41826506000001</v>
      </c>
      <c r="EU198" s="25">
        <v>333.68331492999999</v>
      </c>
      <c r="EV198" s="25">
        <v>334.18793766000005</v>
      </c>
      <c r="EW198" s="25">
        <v>344.55774331999999</v>
      </c>
      <c r="EX198" s="25">
        <v>329.96775329000002</v>
      </c>
      <c r="EY198" s="25">
        <v>335.85631362999999</v>
      </c>
      <c r="EZ198" s="25">
        <v>339.39119951999999</v>
      </c>
      <c r="FA198" s="25">
        <v>434.38711455000004</v>
      </c>
      <c r="FB198" s="25">
        <v>462.69393642</v>
      </c>
      <c r="FC198" s="25">
        <v>453.29887160000004</v>
      </c>
      <c r="FD198" s="25">
        <v>609.48283074999995</v>
      </c>
      <c r="FE198" s="25">
        <v>640.55909892</v>
      </c>
      <c r="FF198" s="25">
        <v>636.50600736000001</v>
      </c>
      <c r="FG198" s="25">
        <v>632.29088402000002</v>
      </c>
      <c r="FH198" s="25">
        <v>624.24101351000002</v>
      </c>
      <c r="FI198" s="25">
        <v>627.22841450999999</v>
      </c>
      <c r="FJ198" s="25">
        <v>615.25294536000001</v>
      </c>
      <c r="FK198" s="25">
        <v>622.2335422000001</v>
      </c>
      <c r="FL198" s="25">
        <v>618.78254984</v>
      </c>
      <c r="FM198" s="25">
        <v>613.36489592999999</v>
      </c>
      <c r="FN198" s="25">
        <v>612.26421296000001</v>
      </c>
      <c r="FO198" s="25">
        <v>613.71834039999999</v>
      </c>
      <c r="FP198" s="25">
        <v>608.72256262999997</v>
      </c>
      <c r="FQ198" s="25">
        <v>614.10246976999997</v>
      </c>
      <c r="FR198" s="25">
        <v>609.95368800000006</v>
      </c>
      <c r="FS198" s="25">
        <v>606.50176138999996</v>
      </c>
      <c r="FT198" s="25">
        <v>610.79363245000002</v>
      </c>
      <c r="FU198" s="25"/>
      <c r="FV198" s="25"/>
      <c r="FW198" s="25"/>
      <c r="FX198" s="25"/>
      <c r="FY198" s="5"/>
      <c r="GA198" s="26"/>
      <c r="GB198" s="26"/>
      <c r="GC198" s="26"/>
      <c r="GD198" s="26"/>
    </row>
    <row r="199" spans="1:186" s="22" customFormat="1">
      <c r="A199" s="21" t="s">
        <v>649</v>
      </c>
      <c r="B199" s="21" t="s">
        <v>223</v>
      </c>
      <c r="C199" s="22" t="s">
        <v>585</v>
      </c>
      <c r="AZ199" s="22">
        <v>0</v>
      </c>
      <c r="BA199" s="22">
        <v>0</v>
      </c>
      <c r="BB199" s="22">
        <v>0</v>
      </c>
      <c r="BC199" s="22">
        <v>0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DD199" s="23"/>
      <c r="DE199" s="23"/>
      <c r="DH199" s="23"/>
      <c r="DI199" s="23"/>
      <c r="DK199" s="23"/>
      <c r="DU199" s="24"/>
      <c r="DV199" s="24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FY199" s="5"/>
    </row>
    <row r="200" spans="1:186" s="22" customFormat="1">
      <c r="A200" s="21" t="s">
        <v>650</v>
      </c>
      <c r="B200" s="21" t="s">
        <v>224</v>
      </c>
      <c r="C200" s="22" t="s">
        <v>586</v>
      </c>
      <c r="AZ200" s="22">
        <v>0</v>
      </c>
      <c r="BA200" s="22">
        <v>0</v>
      </c>
      <c r="BB200" s="22">
        <v>0</v>
      </c>
      <c r="BC200" s="22">
        <v>0</v>
      </c>
      <c r="BD200" s="22">
        <v>0</v>
      </c>
      <c r="BE200" s="22">
        <v>0</v>
      </c>
      <c r="BF200" s="22">
        <v>0</v>
      </c>
      <c r="BG200" s="22">
        <v>0</v>
      </c>
      <c r="BH200" s="22">
        <v>0</v>
      </c>
      <c r="DD200" s="23"/>
      <c r="DE200" s="23"/>
      <c r="DH200" s="23"/>
      <c r="DI200" s="23"/>
      <c r="DK200" s="23"/>
      <c r="DU200" s="24"/>
      <c r="DV200" s="24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FY200" s="5"/>
    </row>
    <row r="201" spans="1:186" s="22" customFormat="1">
      <c r="A201" s="21" t="s">
        <v>651</v>
      </c>
      <c r="B201" s="21" t="s">
        <v>225</v>
      </c>
      <c r="C201" s="22" t="s">
        <v>587</v>
      </c>
      <c r="AZ201" s="22">
        <v>0</v>
      </c>
      <c r="BA201" s="22">
        <v>0</v>
      </c>
      <c r="BB201" s="22">
        <v>0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DD201" s="23"/>
      <c r="DE201" s="23"/>
      <c r="DH201" s="23"/>
      <c r="DI201" s="23"/>
      <c r="DK201" s="23"/>
      <c r="DU201" s="24"/>
      <c r="DV201" s="24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FY201" s="5"/>
    </row>
    <row r="202" spans="1:186" s="22" customFormat="1">
      <c r="A202" s="21" t="s">
        <v>652</v>
      </c>
      <c r="B202" s="21" t="s">
        <v>226</v>
      </c>
      <c r="C202" s="22" t="s">
        <v>588</v>
      </c>
      <c r="D202" s="22">
        <v>2.63E-2</v>
      </c>
      <c r="E202" s="22">
        <v>0.10337499999999999</v>
      </c>
      <c r="F202" s="22">
        <v>0.103739</v>
      </c>
      <c r="G202" s="22">
        <v>0.12088500000000001</v>
      </c>
      <c r="H202" s="22">
        <v>0.96678259999999994</v>
      </c>
      <c r="I202" s="22">
        <v>0</v>
      </c>
      <c r="J202" s="22">
        <v>1.0957079999999999</v>
      </c>
      <c r="K202" s="22">
        <v>1.271153</v>
      </c>
      <c r="L202" s="22">
        <v>0.93382699999999996</v>
      </c>
      <c r="M202" s="22">
        <v>0.91227499999999995</v>
      </c>
      <c r="N202" s="22">
        <v>0.934616</v>
      </c>
      <c r="O202" s="22">
        <v>0.99212199999999995</v>
      </c>
      <c r="P202" s="22">
        <v>0.27965600000000002</v>
      </c>
      <c r="Q202" s="22">
        <v>0.60573600000000005</v>
      </c>
      <c r="R202" s="22">
        <v>0</v>
      </c>
      <c r="S202" s="22">
        <v>0.73542300000000005</v>
      </c>
      <c r="T202" s="22">
        <v>0.774621</v>
      </c>
      <c r="U202" s="22">
        <v>0.80069800000000002</v>
      </c>
      <c r="V202" s="22">
        <v>0.76568800000000004</v>
      </c>
      <c r="W202" s="22">
        <v>0.82614900000000002</v>
      </c>
      <c r="X202" s="22">
        <v>0.910964</v>
      </c>
      <c r="Y202" s="22">
        <v>0.85339799999999999</v>
      </c>
      <c r="Z202" s="22">
        <v>0.92515000000000003</v>
      </c>
      <c r="AA202" s="22">
        <v>1.144771</v>
      </c>
      <c r="AB202" s="22">
        <v>0.224244</v>
      </c>
      <c r="AC202" s="22">
        <v>0.60306000000000004</v>
      </c>
      <c r="AD202" s="22">
        <v>0.68516200000000005</v>
      </c>
      <c r="AE202" s="22">
        <v>0.76773499000000001</v>
      </c>
      <c r="AF202" s="22">
        <v>0.92333500000000002</v>
      </c>
      <c r="AG202" s="22">
        <v>0.83588099999999999</v>
      </c>
      <c r="AH202" s="22">
        <v>0.77361400000000002</v>
      </c>
      <c r="AI202" s="22">
        <v>0.89344699999999999</v>
      </c>
      <c r="AJ202" s="22">
        <v>1.0114879999999999</v>
      </c>
      <c r="AK202" s="22">
        <v>0.95189699999999999</v>
      </c>
      <c r="AL202" s="22">
        <v>0.970414</v>
      </c>
      <c r="AM202" s="22">
        <v>1.3733519999999999</v>
      </c>
      <c r="AN202" s="22">
        <v>0.29246699999999998</v>
      </c>
      <c r="AO202" s="22">
        <v>0.69456600000000002</v>
      </c>
      <c r="AP202" s="22">
        <v>0.65876400000000002</v>
      </c>
      <c r="AQ202" s="22">
        <v>0.89558400000000005</v>
      </c>
      <c r="AR202" s="22">
        <v>0.76971100000000003</v>
      </c>
      <c r="AS202" s="22">
        <v>1.0081869999999999</v>
      </c>
      <c r="AT202" s="22">
        <v>0.82645000000000002</v>
      </c>
      <c r="AU202" s="22">
        <v>1.0557240000000001</v>
      </c>
      <c r="AV202" s="22">
        <v>1.7179531299999999</v>
      </c>
      <c r="AW202" s="22">
        <v>1.59373499</v>
      </c>
      <c r="AX202" s="22">
        <v>1.84585898</v>
      </c>
      <c r="AY202" s="22">
        <v>3.0442300000000002</v>
      </c>
      <c r="AZ202" s="22">
        <v>0.50543199000000005</v>
      </c>
      <c r="BA202" s="22">
        <v>1.1903923300000001</v>
      </c>
      <c r="BB202" s="22">
        <v>1.4364459999999999</v>
      </c>
      <c r="BC202" s="22">
        <v>1.5550600000000001</v>
      </c>
      <c r="BD202" s="22">
        <v>1.5322396700000001</v>
      </c>
      <c r="BE202" s="22">
        <v>1.71310666</v>
      </c>
      <c r="BF202" s="22">
        <v>1.50623467</v>
      </c>
      <c r="BG202" s="22">
        <v>1.87276</v>
      </c>
      <c r="BH202" s="22">
        <v>1.99722</v>
      </c>
      <c r="BI202" s="22">
        <v>1.6867000000000001</v>
      </c>
      <c r="BJ202" s="22">
        <v>1.9204023299999999</v>
      </c>
      <c r="BK202" s="22">
        <v>2.7998609999999999</v>
      </c>
      <c r="BL202" s="22">
        <v>0.52561332999999999</v>
      </c>
      <c r="BM202" s="22">
        <v>1.17781</v>
      </c>
      <c r="BN202" s="22">
        <v>1.1244620000000001</v>
      </c>
      <c r="BO202" s="22">
        <v>1.2573160000000001</v>
      </c>
      <c r="BP202" s="22">
        <v>1.375686</v>
      </c>
      <c r="BQ202" s="22">
        <v>1.486076</v>
      </c>
      <c r="BR202" s="22">
        <v>1.354576</v>
      </c>
      <c r="BS202" s="22">
        <v>1.842004</v>
      </c>
      <c r="BT202" s="22">
        <v>1.9818629999999999</v>
      </c>
      <c r="BU202" s="22">
        <v>1.58816</v>
      </c>
      <c r="BV202" s="22">
        <v>1.58816</v>
      </c>
      <c r="BW202" s="22">
        <v>3.2421160000000002</v>
      </c>
      <c r="BX202" s="22">
        <v>0.47706300000000001</v>
      </c>
      <c r="BY202" s="22">
        <v>0.95047649999999995</v>
      </c>
      <c r="BZ202" s="22">
        <v>1.1145931600000001</v>
      </c>
      <c r="CA202" s="22">
        <v>1.10755816</v>
      </c>
      <c r="CB202" s="22">
        <v>1.0968465000000001</v>
      </c>
      <c r="CC202" s="22">
        <v>1.2666165</v>
      </c>
      <c r="CD202" s="22">
        <v>1.4503165</v>
      </c>
      <c r="CE202" s="22">
        <v>1.8394698300000001</v>
      </c>
      <c r="CF202" s="22">
        <v>1.8694689</v>
      </c>
      <c r="CG202" s="22">
        <v>1.7206600000000001</v>
      </c>
      <c r="CH202" s="22">
        <v>1.89249333</v>
      </c>
      <c r="CI202" s="22">
        <v>3.5800233399999999</v>
      </c>
      <c r="CJ202" s="22">
        <v>0.60787000000000002</v>
      </c>
      <c r="CK202" s="22">
        <v>0.74433000000000005</v>
      </c>
      <c r="CL202" s="22">
        <v>0.98958000000000002</v>
      </c>
      <c r="CM202" s="22">
        <v>0.98768999999999996</v>
      </c>
      <c r="CN202" s="22">
        <v>1.0659799999999999</v>
      </c>
      <c r="CO202" s="22">
        <v>1.14113167</v>
      </c>
      <c r="CP202" s="22">
        <v>1.12961</v>
      </c>
      <c r="CQ202" s="22">
        <v>1.7104866700000001</v>
      </c>
      <c r="CR202" s="22">
        <v>2.0252266699999999</v>
      </c>
      <c r="CS202" s="22">
        <v>1.6356536699999999</v>
      </c>
      <c r="CT202" s="22">
        <v>1.93113</v>
      </c>
      <c r="CU202" s="22">
        <v>4.0843266700000003</v>
      </c>
      <c r="CV202" s="22">
        <v>0.67279833</v>
      </c>
      <c r="CW202" s="22">
        <v>0.91509099999999999</v>
      </c>
      <c r="CX202" s="22">
        <v>0.92734000000000005</v>
      </c>
      <c r="CY202" s="22">
        <v>0.56071000000000004</v>
      </c>
      <c r="CZ202" s="22">
        <v>0.74576500000000001</v>
      </c>
      <c r="DA202" s="22">
        <v>1.16735667</v>
      </c>
      <c r="DB202" s="22">
        <v>1.11911</v>
      </c>
      <c r="DC202" s="22">
        <v>1.48534667</v>
      </c>
      <c r="DD202" s="23">
        <v>1.68892167</v>
      </c>
      <c r="DE202" s="23">
        <v>1.7067199900000001</v>
      </c>
      <c r="DF202" s="22">
        <v>2.0323316600000001</v>
      </c>
      <c r="DG202" s="22">
        <v>5.1407170000000004</v>
      </c>
      <c r="DH202" s="23">
        <v>0.52054</v>
      </c>
      <c r="DI202" s="23">
        <v>0.91607000000000005</v>
      </c>
      <c r="DJ202" s="22">
        <v>1.1765600000000001</v>
      </c>
      <c r="DK202" s="23">
        <v>1.3330299999999999</v>
      </c>
      <c r="DL202" s="22">
        <v>0.99932332999999995</v>
      </c>
      <c r="DM202" s="22">
        <v>1.2800378400000001</v>
      </c>
      <c r="DN202" s="22">
        <v>1.88563667</v>
      </c>
      <c r="DO202" s="22">
        <v>2.5315555399999998</v>
      </c>
      <c r="DP202" s="22">
        <v>3.04227867</v>
      </c>
      <c r="DQ202" s="22">
        <v>2.7341120000000001</v>
      </c>
      <c r="DR202" s="22">
        <v>3.55547667</v>
      </c>
      <c r="DS202" s="22">
        <v>9.9930994999999996</v>
      </c>
      <c r="DT202" s="22">
        <v>1.576756</v>
      </c>
      <c r="DU202" s="24">
        <v>2.411845</v>
      </c>
      <c r="DV202" s="24">
        <v>1.8552933300000001</v>
      </c>
      <c r="DW202" s="22">
        <v>1.9360599999999999</v>
      </c>
      <c r="DX202" s="22">
        <v>1.978235</v>
      </c>
      <c r="DY202" s="22">
        <v>2.1619153199999999</v>
      </c>
      <c r="DZ202" s="22">
        <v>2.2441453199999999</v>
      </c>
      <c r="EA202" s="22">
        <v>5.9047236600000002</v>
      </c>
      <c r="EB202" s="22">
        <v>5.3070621600000001</v>
      </c>
      <c r="EC202" s="22">
        <v>3.7202286600000001</v>
      </c>
      <c r="ED202" s="22">
        <v>5.5743278200000006</v>
      </c>
      <c r="EE202" s="22">
        <v>15.041810289999999</v>
      </c>
      <c r="EF202" s="25">
        <v>2.60209198</v>
      </c>
      <c r="EG202" s="25">
        <v>3.1371153199999999</v>
      </c>
      <c r="EH202" s="25">
        <v>2.5554994900000003</v>
      </c>
      <c r="EI202" s="25">
        <v>2.4986778199999997</v>
      </c>
      <c r="EJ202" s="25">
        <v>2.4461844900000003</v>
      </c>
      <c r="EK202" s="25">
        <v>3.19776616</v>
      </c>
      <c r="EL202" s="25">
        <v>2.2678328199999997</v>
      </c>
      <c r="EM202" s="25">
        <v>3.9907586400000001</v>
      </c>
      <c r="EN202" s="25">
        <v>4.7764444900000003</v>
      </c>
      <c r="EO202" s="25">
        <v>3.81400001</v>
      </c>
      <c r="EP202" s="25">
        <v>5.8758891699999998</v>
      </c>
      <c r="EQ202" s="25">
        <v>15.04509582</v>
      </c>
      <c r="ER202" s="25">
        <v>2.9296875</v>
      </c>
      <c r="ES202" s="25">
        <v>3.3362708300000001</v>
      </c>
      <c r="ET202" s="25">
        <v>2.5913958399999997</v>
      </c>
      <c r="EU202" s="25">
        <v>1.8554750099999999</v>
      </c>
      <c r="EV202" s="25">
        <v>2.2520333300000002</v>
      </c>
      <c r="EW202" s="25">
        <v>2.30908333</v>
      </c>
      <c r="EX202" s="25">
        <v>1.8082</v>
      </c>
      <c r="EY202" s="25">
        <v>3.0843509999999998</v>
      </c>
      <c r="EZ202" s="25">
        <v>3.5322249999999999</v>
      </c>
      <c r="FA202" s="25">
        <v>4.1116541699999996</v>
      </c>
      <c r="FB202" s="25">
        <v>4.80582916</v>
      </c>
      <c r="FC202" s="25">
        <v>15.7881465</v>
      </c>
      <c r="FD202" s="25">
        <v>3.2715924900000002</v>
      </c>
      <c r="FE202" s="25">
        <v>2.3094549999999998</v>
      </c>
      <c r="FF202" s="25">
        <v>1.9888873300000001</v>
      </c>
      <c r="FG202" s="25">
        <v>2.724853</v>
      </c>
      <c r="FH202" s="25">
        <v>2.90556613</v>
      </c>
      <c r="FI202" s="25">
        <v>2.6232845899999999</v>
      </c>
      <c r="FJ202" s="25">
        <v>2.1307084300000003</v>
      </c>
      <c r="FK202" s="25">
        <v>3.33014345</v>
      </c>
      <c r="FL202" s="25">
        <v>4.0682287000000006</v>
      </c>
      <c r="FM202" s="25">
        <v>4.3177849000000004</v>
      </c>
      <c r="FN202" s="25">
        <v>5.8250652900000004</v>
      </c>
      <c r="FO202" s="25">
        <v>18.758974859999999</v>
      </c>
      <c r="FP202" s="25">
        <v>3.06090799</v>
      </c>
      <c r="FQ202" s="25">
        <v>0.72835949</v>
      </c>
      <c r="FR202" s="25">
        <v>0.37195448999999997</v>
      </c>
      <c r="FS202" s="25">
        <v>0.39460169</v>
      </c>
      <c r="FT202" s="25">
        <v>0.40223852000000004</v>
      </c>
      <c r="FU202" s="25"/>
      <c r="FV202" s="25"/>
      <c r="FW202" s="25"/>
      <c r="FX202" s="25"/>
      <c r="FY202" s="5"/>
      <c r="GA202" s="26"/>
      <c r="GB202" s="26"/>
      <c r="GC202" s="26"/>
      <c r="GD202" s="26"/>
    </row>
    <row r="203" spans="1:186" s="22" customFormat="1">
      <c r="A203" s="21" t="s">
        <v>653</v>
      </c>
      <c r="B203" s="21" t="s">
        <v>227</v>
      </c>
      <c r="C203" s="22" t="s">
        <v>589</v>
      </c>
      <c r="D203" s="22">
        <v>0.81433800000000001</v>
      </c>
      <c r="E203" s="22">
        <v>0.83461399999999997</v>
      </c>
      <c r="F203" s="22">
        <v>0.87509899999999996</v>
      </c>
      <c r="G203" s="22">
        <v>0.84780699999999998</v>
      </c>
      <c r="H203" s="22">
        <v>0.88807193000000006</v>
      </c>
      <c r="I203" s="22">
        <v>0.84521999999999997</v>
      </c>
      <c r="J203" s="22">
        <v>0.85338199999999997</v>
      </c>
      <c r="K203" s="22">
        <v>0.83031299999999997</v>
      </c>
      <c r="L203" s="22">
        <v>0.831376</v>
      </c>
      <c r="M203" s="22">
        <v>0.888127</v>
      </c>
      <c r="N203" s="22">
        <v>0.972217</v>
      </c>
      <c r="O203" s="22">
        <v>0.92616900000000002</v>
      </c>
      <c r="P203" s="22">
        <v>1.076551</v>
      </c>
      <c r="Q203" s="22">
        <v>1.0848990000000001</v>
      </c>
      <c r="R203" s="22">
        <v>1.055442</v>
      </c>
      <c r="S203" s="22">
        <v>1.075537</v>
      </c>
      <c r="T203" s="22">
        <v>1.0166470000000001</v>
      </c>
      <c r="U203" s="22">
        <v>1.1609050000000001</v>
      </c>
      <c r="V203" s="22">
        <v>0.93593499999999996</v>
      </c>
      <c r="W203" s="22">
        <v>0.95269999999999999</v>
      </c>
      <c r="X203" s="22">
        <v>0.93150200000000005</v>
      </c>
      <c r="Y203" s="22">
        <v>0.98314500000000005</v>
      </c>
      <c r="Z203" s="22">
        <v>0.90639800000000004</v>
      </c>
      <c r="AA203" s="22">
        <v>0.91475300000000004</v>
      </c>
      <c r="AB203" s="22">
        <v>0.94317600000000001</v>
      </c>
      <c r="AC203" s="22">
        <v>0.91594012000000002</v>
      </c>
      <c r="AD203" s="22">
        <v>0.96254998000000003</v>
      </c>
      <c r="AE203" s="22">
        <v>0.90455989000000003</v>
      </c>
      <c r="AF203" s="22">
        <v>0.94441158000000003</v>
      </c>
      <c r="AG203" s="22">
        <v>0.954793</v>
      </c>
      <c r="AH203" s="22">
        <v>0.96980091999999996</v>
      </c>
      <c r="AI203" s="22">
        <v>0.99425399999999997</v>
      </c>
      <c r="AJ203" s="22">
        <v>0.94397500000000001</v>
      </c>
      <c r="AK203" s="22">
        <v>0.94072999999999996</v>
      </c>
      <c r="AL203" s="22">
        <v>0</v>
      </c>
      <c r="AM203" s="22">
        <v>1.0477939999999999</v>
      </c>
      <c r="AN203" s="22">
        <v>0.96313245000000003</v>
      </c>
      <c r="AO203" s="22">
        <v>0.96012346000000004</v>
      </c>
      <c r="AP203" s="22">
        <v>1.131151</v>
      </c>
      <c r="AQ203" s="22">
        <v>1.407289</v>
      </c>
      <c r="AR203" s="22">
        <v>1.6551769999999999</v>
      </c>
      <c r="AS203" s="22">
        <v>1.0522450000000001</v>
      </c>
      <c r="AT203" s="22">
        <v>1.0517799999999999</v>
      </c>
      <c r="AU203" s="22">
        <v>1.154927</v>
      </c>
      <c r="AV203" s="22">
        <v>1.27949804</v>
      </c>
      <c r="AW203" s="22">
        <v>1.1322139200000001</v>
      </c>
      <c r="AX203" s="22">
        <v>1.13141472</v>
      </c>
      <c r="AY203" s="22">
        <v>1.166758</v>
      </c>
      <c r="AZ203" s="22">
        <v>1.1380582400000001</v>
      </c>
      <c r="BA203" s="22">
        <v>1.1723588</v>
      </c>
      <c r="BB203" s="22">
        <v>1.094473</v>
      </c>
      <c r="BC203" s="22">
        <v>1.10781112</v>
      </c>
      <c r="BD203" s="22">
        <v>1.14243636</v>
      </c>
      <c r="BE203" s="22">
        <v>1.13244525</v>
      </c>
      <c r="BF203" s="22">
        <v>1.1254367000000001</v>
      </c>
      <c r="BG203" s="22">
        <v>1.1122980899999999</v>
      </c>
      <c r="BH203" s="22">
        <v>1.11291991</v>
      </c>
      <c r="BI203" s="22">
        <v>1.1009893100000001</v>
      </c>
      <c r="BJ203" s="22">
        <v>1.13269474</v>
      </c>
      <c r="BK203" s="22">
        <v>1.1105929999999999</v>
      </c>
      <c r="BL203" s="22">
        <v>1.08652803</v>
      </c>
      <c r="BM203" s="22">
        <v>1.1886060000000001</v>
      </c>
      <c r="BN203" s="22">
        <v>1.116805</v>
      </c>
      <c r="BO203" s="22">
        <v>1.146482</v>
      </c>
      <c r="BP203" s="22">
        <v>1.134571</v>
      </c>
      <c r="BQ203" s="22">
        <v>1.1112610000000001</v>
      </c>
      <c r="BR203" s="22">
        <v>1.090848</v>
      </c>
      <c r="BS203" s="22">
        <v>1.0759879999999999</v>
      </c>
      <c r="BT203" s="22">
        <v>1.1263989999999999</v>
      </c>
      <c r="BU203" s="22">
        <v>1.1598569999999999</v>
      </c>
      <c r="BV203" s="22">
        <v>1.1598569999999999</v>
      </c>
      <c r="BW203" s="22">
        <v>1.091083</v>
      </c>
      <c r="BX203" s="22">
        <v>1.0528200000000001</v>
      </c>
      <c r="BY203" s="22">
        <v>1.0806883700000001</v>
      </c>
      <c r="BZ203" s="22">
        <v>1.09450179</v>
      </c>
      <c r="CA203" s="22">
        <v>1.11813227</v>
      </c>
      <c r="CB203" s="22">
        <v>1.1130810099999999</v>
      </c>
      <c r="CC203" s="22">
        <v>1.11620575</v>
      </c>
      <c r="CD203" s="22">
        <v>1.16141253</v>
      </c>
      <c r="CE203" s="22">
        <v>1.1832253800000001</v>
      </c>
      <c r="CF203" s="22">
        <v>1.3366098799999999</v>
      </c>
      <c r="CG203" s="22">
        <v>1.5756069800000001</v>
      </c>
      <c r="CH203" s="22">
        <v>1.7337478900000001</v>
      </c>
      <c r="CI203" s="22">
        <v>2.2779091500000002</v>
      </c>
      <c r="CJ203" s="22">
        <v>1.90479804</v>
      </c>
      <c r="CK203" s="22">
        <v>1.61697545</v>
      </c>
      <c r="CL203" s="22">
        <v>1.75714664</v>
      </c>
      <c r="CM203" s="22">
        <v>1.7364520000000001</v>
      </c>
      <c r="CN203" s="22">
        <v>2.2299164299999998</v>
      </c>
      <c r="CO203" s="22">
        <v>1.8978608299999999</v>
      </c>
      <c r="CP203" s="22">
        <v>1.7453743500000001</v>
      </c>
      <c r="CQ203" s="22">
        <v>2.0184395199999998</v>
      </c>
      <c r="CR203" s="22">
        <v>2.0637193900000002</v>
      </c>
      <c r="CS203" s="22">
        <v>2.08993611</v>
      </c>
      <c r="CT203" s="22">
        <v>2.4449671199999998</v>
      </c>
      <c r="CU203" s="22">
        <v>2.7649815599999998</v>
      </c>
      <c r="CV203" s="22">
        <v>2.2483882500000001</v>
      </c>
      <c r="CW203" s="22">
        <v>2.2739372400000004</v>
      </c>
      <c r="CX203" s="22">
        <v>2.2738882999999999</v>
      </c>
      <c r="CY203" s="22">
        <v>1.94938031</v>
      </c>
      <c r="CZ203" s="22">
        <v>1.9067088400000001</v>
      </c>
      <c r="DA203" s="22">
        <v>4.03113907</v>
      </c>
      <c r="DB203" s="22">
        <v>2.1822724600000001</v>
      </c>
      <c r="DC203" s="22">
        <v>2.9320445400000001</v>
      </c>
      <c r="DD203" s="23">
        <v>3.2876206899999998</v>
      </c>
      <c r="DE203" s="23">
        <v>2.8645075000000002</v>
      </c>
      <c r="DF203" s="22">
        <v>2.78594133</v>
      </c>
      <c r="DG203" s="22">
        <v>2.7518175499999997</v>
      </c>
      <c r="DH203" s="23">
        <v>2.57011104</v>
      </c>
      <c r="DI203" s="23">
        <v>2.47665296</v>
      </c>
      <c r="DJ203" s="22">
        <v>2.5592417599999999</v>
      </c>
      <c r="DK203" s="23">
        <v>2.48211264</v>
      </c>
      <c r="DL203" s="22">
        <v>2.5099908599999998</v>
      </c>
      <c r="DM203" s="22">
        <v>2.4102586800000001</v>
      </c>
      <c r="DN203" s="22">
        <v>2.3514859299999999</v>
      </c>
      <c r="DO203" s="22">
        <v>2.3340636099999998</v>
      </c>
      <c r="DP203" s="22">
        <v>2.49584465</v>
      </c>
      <c r="DQ203" s="22">
        <v>2.45678448</v>
      </c>
      <c r="DR203" s="22">
        <v>2.4575452999999996</v>
      </c>
      <c r="DS203" s="22">
        <v>2.6022407699999999</v>
      </c>
      <c r="DT203" s="22">
        <v>2.4215059000000001</v>
      </c>
      <c r="DU203" s="24">
        <v>2.6379792200000001</v>
      </c>
      <c r="DV203" s="24">
        <v>3.5103586099999999</v>
      </c>
      <c r="DW203" s="22">
        <v>4.2057919699999999</v>
      </c>
      <c r="DX203" s="22">
        <v>3.5549317400000002</v>
      </c>
      <c r="DY203" s="22">
        <v>3.4967990000000002</v>
      </c>
      <c r="DZ203" s="22">
        <v>3.28525534</v>
      </c>
      <c r="EA203" s="22">
        <v>3.56989125</v>
      </c>
      <c r="EB203" s="22">
        <v>4.0956527099999995</v>
      </c>
      <c r="EC203" s="22">
        <v>3.8606731700000001</v>
      </c>
      <c r="ED203" s="22">
        <v>3.9513963599999999</v>
      </c>
      <c r="EE203" s="22">
        <v>3.9980774300000004</v>
      </c>
      <c r="EF203" s="25">
        <v>3.9679854400000001</v>
      </c>
      <c r="EG203" s="25">
        <v>4.2478695599999998</v>
      </c>
      <c r="EH203" s="25">
        <v>4.1841300800000001</v>
      </c>
      <c r="EI203" s="25">
        <v>4.3395396500000007</v>
      </c>
      <c r="EJ203" s="25">
        <v>3.7823152000000002</v>
      </c>
      <c r="EK203" s="25">
        <v>4.09138234</v>
      </c>
      <c r="EL203" s="25">
        <v>3.7256932200000001</v>
      </c>
      <c r="EM203" s="25">
        <v>4.05355825</v>
      </c>
      <c r="EN203" s="25">
        <v>3.9253417900000001</v>
      </c>
      <c r="EO203" s="25">
        <v>4.1696067000000001</v>
      </c>
      <c r="EP203" s="25">
        <v>3.9236551</v>
      </c>
      <c r="EQ203" s="25">
        <v>3.9831381400000003</v>
      </c>
      <c r="ER203" s="25">
        <v>4.0665139999999997</v>
      </c>
      <c r="ES203" s="25">
        <v>4.6373610599999999</v>
      </c>
      <c r="ET203" s="25">
        <v>4.2741838300000001</v>
      </c>
      <c r="EU203" s="25">
        <v>6.27198469</v>
      </c>
      <c r="EV203" s="25">
        <v>7.0611190300000004</v>
      </c>
      <c r="EW203" s="25">
        <v>7.2817297699999992</v>
      </c>
      <c r="EX203" s="25">
        <v>5.2659307800000006</v>
      </c>
      <c r="EY203" s="25">
        <v>5.1994314800000003</v>
      </c>
      <c r="EZ203" s="25">
        <v>5.1725532400000001</v>
      </c>
      <c r="FA203" s="25">
        <v>7.56670233</v>
      </c>
      <c r="FB203" s="25">
        <v>7.9240232699999993</v>
      </c>
      <c r="FC203" s="25">
        <v>8.3722038600000008</v>
      </c>
      <c r="FD203" s="25">
        <v>11.426720490000001</v>
      </c>
      <c r="FE203" s="25">
        <v>11.93121676</v>
      </c>
      <c r="FF203" s="25">
        <v>11.64222968</v>
      </c>
      <c r="FG203" s="25">
        <v>12.656497740000001</v>
      </c>
      <c r="FH203" s="25">
        <v>12.260229519999999</v>
      </c>
      <c r="FI203" s="25">
        <v>13.175308660000001</v>
      </c>
      <c r="FJ203" s="25">
        <v>9.6262984899999999</v>
      </c>
      <c r="FK203" s="25">
        <v>11.08677926</v>
      </c>
      <c r="FL203" s="25">
        <v>13.868476660000001</v>
      </c>
      <c r="FM203" s="25">
        <v>11.597393759999999</v>
      </c>
      <c r="FN203" s="25">
        <v>11.717249220000001</v>
      </c>
      <c r="FO203" s="25">
        <v>1.3226473400000001</v>
      </c>
      <c r="FP203" s="25">
        <v>12.03632144</v>
      </c>
      <c r="FQ203" s="25">
        <v>11.89705348</v>
      </c>
      <c r="FR203" s="25">
        <v>11.771359329999999</v>
      </c>
      <c r="FS203" s="25">
        <v>12.28174366</v>
      </c>
      <c r="FT203" s="25">
        <v>11.95711592</v>
      </c>
      <c r="FU203" s="25"/>
      <c r="FV203" s="25"/>
      <c r="FW203" s="25"/>
      <c r="FX203" s="25"/>
      <c r="FY203" s="5"/>
      <c r="GA203" s="26"/>
      <c r="GB203" s="26"/>
      <c r="GC203" s="26"/>
      <c r="GD203" s="26"/>
    </row>
    <row r="204" spans="1:186" s="22" customFormat="1">
      <c r="A204" s="21" t="s">
        <v>654</v>
      </c>
      <c r="B204" s="21" t="s">
        <v>228</v>
      </c>
      <c r="C204" s="22" t="s">
        <v>590</v>
      </c>
      <c r="D204" s="22">
        <v>0.24304600000000001</v>
      </c>
      <c r="E204" s="22">
        <v>0.24349499999999999</v>
      </c>
      <c r="F204" s="22">
        <v>0.30867800000000001</v>
      </c>
      <c r="G204" s="22">
        <v>0</v>
      </c>
      <c r="H204" s="22">
        <v>0.23945959999999999</v>
      </c>
      <c r="I204" s="22">
        <v>0.24520700000000001</v>
      </c>
      <c r="J204" s="22">
        <v>0.34960799999999997</v>
      </c>
      <c r="K204" s="22">
        <v>0.269895</v>
      </c>
      <c r="L204" s="22">
        <v>0.27155099999999999</v>
      </c>
      <c r="M204" s="22">
        <v>0.27705600000000002</v>
      </c>
      <c r="N204" s="22">
        <v>0.276001</v>
      </c>
      <c r="O204" s="22">
        <v>0.27681899999999998</v>
      </c>
      <c r="P204" s="22">
        <v>0.34976800000000002</v>
      </c>
      <c r="Q204" s="22">
        <v>0.41309000000000001</v>
      </c>
      <c r="R204" s="22">
        <v>0.32678200000000002</v>
      </c>
      <c r="S204" s="22">
        <v>0.321293</v>
      </c>
      <c r="T204" s="22">
        <v>0.30404999999999999</v>
      </c>
      <c r="U204" s="22">
        <v>0.31291000000000002</v>
      </c>
      <c r="V204" s="22">
        <v>0.28819499999999998</v>
      </c>
      <c r="W204" s="22">
        <v>0.29288399999999998</v>
      </c>
      <c r="X204" s="22">
        <v>0.30464999999999998</v>
      </c>
      <c r="Y204" s="22">
        <v>0.291995</v>
      </c>
      <c r="Z204" s="22">
        <v>0.40292099999999997</v>
      </c>
      <c r="AA204" s="22">
        <v>0.30773299999999998</v>
      </c>
      <c r="AB204" s="22">
        <v>0.29411900000000002</v>
      </c>
      <c r="AC204" s="22">
        <v>0.30037573000000001</v>
      </c>
      <c r="AD204" s="22">
        <v>0.30291783999999999</v>
      </c>
      <c r="AE204" s="22">
        <v>0.46174675999999998</v>
      </c>
      <c r="AF204" s="22">
        <v>0.31415606000000001</v>
      </c>
      <c r="AG204" s="22">
        <v>0.326042</v>
      </c>
      <c r="AH204" s="22">
        <v>0.34467679000000001</v>
      </c>
      <c r="AI204" s="22">
        <v>0.33532200000000001</v>
      </c>
      <c r="AJ204" s="22">
        <v>0.33218900000000001</v>
      </c>
      <c r="AK204" s="22">
        <v>0.34188200000000002</v>
      </c>
      <c r="AL204" s="22">
        <v>0.32458700000000001</v>
      </c>
      <c r="AM204" s="22">
        <v>0.33699400000000002</v>
      </c>
      <c r="AN204" s="22">
        <v>0.39508164000000001</v>
      </c>
      <c r="AO204" s="22">
        <v>0.32567699</v>
      </c>
      <c r="AP204" s="22">
        <v>0.33463999999999999</v>
      </c>
      <c r="AQ204" s="22">
        <v>0.38738099999999998</v>
      </c>
      <c r="AR204" s="22">
        <v>0.42502299999999998</v>
      </c>
      <c r="AS204" s="22">
        <v>0.63582399999999994</v>
      </c>
      <c r="AT204" s="22">
        <v>0.42208400000000001</v>
      </c>
      <c r="AU204" s="22">
        <v>0.38698900000000003</v>
      </c>
      <c r="AV204" s="22">
        <v>0.37925899000000002</v>
      </c>
      <c r="AW204" s="22">
        <v>0.37438322000000002</v>
      </c>
      <c r="AX204" s="22">
        <v>0.38640250999999998</v>
      </c>
      <c r="AY204" s="22">
        <v>0.38187500000000002</v>
      </c>
      <c r="AZ204" s="22">
        <v>0.38468313999999998</v>
      </c>
      <c r="BA204" s="22">
        <v>0.38623331999999999</v>
      </c>
      <c r="BB204" s="22">
        <v>0.38244</v>
      </c>
      <c r="BC204" s="22">
        <v>0.38261137000000001</v>
      </c>
      <c r="BD204" s="22">
        <v>0.38695940000000001</v>
      </c>
      <c r="BE204" s="22">
        <v>0.38265668000000003</v>
      </c>
      <c r="BF204" s="22">
        <v>0.38600858999999998</v>
      </c>
      <c r="BG204" s="22">
        <v>0.38260023999999998</v>
      </c>
      <c r="BH204" s="22">
        <v>0.38896628</v>
      </c>
      <c r="BI204" s="22">
        <v>0.37092176999999998</v>
      </c>
      <c r="BJ204" s="22">
        <v>0.37563681999999998</v>
      </c>
      <c r="BK204" s="22">
        <v>0.37879200000000002</v>
      </c>
      <c r="BL204" s="22">
        <v>0.37266445999999998</v>
      </c>
      <c r="BM204" s="22">
        <v>0.38193500000000002</v>
      </c>
      <c r="BN204" s="22">
        <v>0.38226300000000002</v>
      </c>
      <c r="BO204" s="22">
        <v>0.376303</v>
      </c>
      <c r="BP204" s="22">
        <v>0.37576700000000002</v>
      </c>
      <c r="BQ204" s="22">
        <v>0.37841599999999997</v>
      </c>
      <c r="BR204" s="22">
        <v>0.36565199999999998</v>
      </c>
      <c r="BS204" s="22">
        <v>0.37097599999999997</v>
      </c>
      <c r="BT204" s="22">
        <v>0.36263699999999999</v>
      </c>
      <c r="BU204" s="22">
        <v>0.37976500000000002</v>
      </c>
      <c r="BV204" s="22">
        <v>0.37976500000000002</v>
      </c>
      <c r="BW204" s="22">
        <v>0.36926700000000001</v>
      </c>
      <c r="BX204" s="22">
        <v>0.36636800000000003</v>
      </c>
      <c r="BY204" s="22">
        <v>0.37094618000000001</v>
      </c>
      <c r="BZ204" s="22">
        <v>0.37720572000000002</v>
      </c>
      <c r="CA204" s="22">
        <v>0.39123688000000001</v>
      </c>
      <c r="CB204" s="22">
        <v>0.37615291000000001</v>
      </c>
      <c r="CC204" s="22">
        <v>0.36296713000000003</v>
      </c>
      <c r="CD204" s="22">
        <v>0.37672844</v>
      </c>
      <c r="CE204" s="22">
        <v>0.40290354</v>
      </c>
      <c r="CF204" s="22">
        <v>0.56538018999999995</v>
      </c>
      <c r="CG204" s="22">
        <v>0.53423215999999996</v>
      </c>
      <c r="CH204" s="22">
        <v>0.56366939999999999</v>
      </c>
      <c r="CI204" s="22">
        <v>1.23458874</v>
      </c>
      <c r="CJ204" s="22">
        <v>0.57372367999999996</v>
      </c>
      <c r="CK204" s="22">
        <v>0.55631538000000003</v>
      </c>
      <c r="CL204" s="22">
        <v>0.7085051</v>
      </c>
      <c r="CM204" s="22">
        <v>0.72623552999999996</v>
      </c>
      <c r="CN204" s="22">
        <v>0.54330042000000001</v>
      </c>
      <c r="CO204" s="22">
        <v>0.54141947000000001</v>
      </c>
      <c r="CP204" s="22">
        <v>0.53217733</v>
      </c>
      <c r="CQ204" s="22">
        <v>0.52569379000000005</v>
      </c>
      <c r="CR204" s="22">
        <v>0.53377635999999995</v>
      </c>
      <c r="CS204" s="22">
        <v>0.53726039000000003</v>
      </c>
      <c r="CT204" s="22">
        <v>0.52972014000000001</v>
      </c>
      <c r="CU204" s="22">
        <v>0.53480452000000001</v>
      </c>
      <c r="CV204" s="22">
        <v>0.52029453000000003</v>
      </c>
      <c r="CW204" s="22">
        <v>0.53982947999999997</v>
      </c>
      <c r="CX204" s="22">
        <v>0.53105437</v>
      </c>
      <c r="CY204" s="22">
        <v>0.55166879000000002</v>
      </c>
      <c r="CZ204" s="22">
        <v>0.53517764000000001</v>
      </c>
      <c r="DA204" s="22">
        <v>0.54519993</v>
      </c>
      <c r="DB204" s="22">
        <v>0.54007598000000001</v>
      </c>
      <c r="DC204" s="22">
        <v>0.52250947999999997</v>
      </c>
      <c r="DD204" s="23">
        <v>0.53512778000000005</v>
      </c>
      <c r="DE204" s="23">
        <v>1.6640108300000001</v>
      </c>
      <c r="DF204" s="22">
        <v>0.73499422000000003</v>
      </c>
      <c r="DG204" s="22">
        <v>0.75559431999999993</v>
      </c>
      <c r="DH204" s="23">
        <v>0.72991324999999996</v>
      </c>
      <c r="DI204" s="23">
        <v>0.77345417000000005</v>
      </c>
      <c r="DJ204" s="22">
        <v>0.99172537999999999</v>
      </c>
      <c r="DK204" s="23">
        <v>0.91897826999999999</v>
      </c>
      <c r="DL204" s="22">
        <v>0.91688851999999998</v>
      </c>
      <c r="DM204" s="22">
        <v>0.86796408999999997</v>
      </c>
      <c r="DN204" s="22">
        <v>0.91348580000000001</v>
      </c>
      <c r="DO204" s="22">
        <v>0.88762646999999995</v>
      </c>
      <c r="DP204" s="22">
        <v>0.87310809</v>
      </c>
      <c r="DQ204" s="22">
        <v>0.87005589000000005</v>
      </c>
      <c r="DR204" s="22">
        <v>0.89308737999999999</v>
      </c>
      <c r="DS204" s="22">
        <v>0.73885155000000002</v>
      </c>
      <c r="DT204" s="22">
        <v>0.75319342</v>
      </c>
      <c r="DU204" s="24">
        <v>0.77328130000000006</v>
      </c>
      <c r="DV204" s="24">
        <v>0.77869922999999996</v>
      </c>
      <c r="DW204" s="22">
        <v>1.19082478</v>
      </c>
      <c r="DX204" s="22">
        <v>1.5901531299999998</v>
      </c>
      <c r="DY204" s="22">
        <v>1.6315526100000002</v>
      </c>
      <c r="DZ204" s="22">
        <v>1.60537405</v>
      </c>
      <c r="EA204" s="22">
        <v>1.1491710400000001</v>
      </c>
      <c r="EB204" s="22">
        <v>1.37697212</v>
      </c>
      <c r="EC204" s="22">
        <v>1.3224239</v>
      </c>
      <c r="ED204" s="22">
        <v>1.2905125500000001</v>
      </c>
      <c r="EE204" s="22">
        <v>1.2345978200000001</v>
      </c>
      <c r="EF204" s="25">
        <v>1.2578689999999999</v>
      </c>
      <c r="EG204" s="25">
        <v>2.2929861000000002</v>
      </c>
      <c r="EH204" s="25">
        <v>1.3804311599999999</v>
      </c>
      <c r="EI204" s="25">
        <v>1.4495117</v>
      </c>
      <c r="EJ204" s="25">
        <v>1.3910486299999998</v>
      </c>
      <c r="EK204" s="25">
        <v>1.38509634</v>
      </c>
      <c r="EL204" s="25">
        <v>1.4133813200000001</v>
      </c>
      <c r="EM204" s="25">
        <v>1.36594094</v>
      </c>
      <c r="EN204" s="25">
        <v>1.45784282</v>
      </c>
      <c r="EO204" s="25">
        <v>1.43405264</v>
      </c>
      <c r="EP204" s="25">
        <v>1.35299222</v>
      </c>
      <c r="EQ204" s="25">
        <v>1.3733421299999999</v>
      </c>
      <c r="ER204" s="25">
        <v>1.3766054399999998</v>
      </c>
      <c r="ES204" s="25">
        <v>1.3958233500000001</v>
      </c>
      <c r="ET204" s="25">
        <v>1.36249943</v>
      </c>
      <c r="EU204" s="25">
        <v>1.35133043</v>
      </c>
      <c r="EV204" s="25">
        <v>1.3710154299999999</v>
      </c>
      <c r="EW204" s="25">
        <v>1.3504992</v>
      </c>
      <c r="EX204" s="25">
        <v>1.34194882</v>
      </c>
      <c r="EY204" s="25">
        <v>1.39733453</v>
      </c>
      <c r="EZ204" s="25">
        <v>1.3244902199999999</v>
      </c>
      <c r="FA204" s="25">
        <v>1.31524431</v>
      </c>
      <c r="FB204" s="25">
        <v>1.71887854</v>
      </c>
      <c r="FC204" s="25">
        <v>1.7478408999999999</v>
      </c>
      <c r="FD204" s="25">
        <v>1.68927827</v>
      </c>
      <c r="FE204" s="25">
        <v>3.0402669700000002</v>
      </c>
      <c r="FF204" s="25">
        <v>2.1377229199999999</v>
      </c>
      <c r="FG204" s="25">
        <v>2.1458386699999998</v>
      </c>
      <c r="FH204" s="25">
        <v>2.1389999900000003</v>
      </c>
      <c r="FI204" s="25">
        <v>2.1223547999999997</v>
      </c>
      <c r="FJ204" s="25">
        <v>2.1157548799999999</v>
      </c>
      <c r="FK204" s="25">
        <v>2.1171552</v>
      </c>
      <c r="FL204" s="25">
        <v>2.10741055</v>
      </c>
      <c r="FM204" s="25">
        <v>2.1448447700000002</v>
      </c>
      <c r="FN204" s="25">
        <v>2.10157105</v>
      </c>
      <c r="FO204" s="25">
        <v>2.0934127600000001</v>
      </c>
      <c r="FP204" s="25">
        <v>2.26632459</v>
      </c>
      <c r="FQ204" s="25">
        <v>2.2277262700000002</v>
      </c>
      <c r="FR204" s="25">
        <v>2.2267859100000003</v>
      </c>
      <c r="FS204" s="25">
        <v>1.0008E-4</v>
      </c>
      <c r="FT204" s="25">
        <v>2.2545103799999997</v>
      </c>
      <c r="FU204" s="25"/>
      <c r="FV204" s="25"/>
      <c r="FW204" s="25"/>
      <c r="FX204" s="25"/>
      <c r="FY204" s="5"/>
      <c r="GA204" s="26"/>
      <c r="GB204" s="26"/>
      <c r="GC204" s="26"/>
      <c r="GD204" s="26"/>
    </row>
    <row r="205" spans="1:186" s="22" customFormat="1">
      <c r="A205" s="21" t="s">
        <v>655</v>
      </c>
      <c r="B205" s="21" t="s">
        <v>229</v>
      </c>
      <c r="C205" s="22" t="s">
        <v>591</v>
      </c>
      <c r="D205" s="22">
        <v>7.0548E-2</v>
      </c>
      <c r="E205" s="22">
        <v>0.220278</v>
      </c>
      <c r="F205" s="22">
        <v>0.163799</v>
      </c>
      <c r="G205" s="22">
        <v>0</v>
      </c>
      <c r="H205" s="22">
        <v>0.14663799999999999</v>
      </c>
      <c r="I205" s="22">
        <v>9.0925000000000006E-2</v>
      </c>
      <c r="J205" s="22">
        <v>65.113186999999996</v>
      </c>
      <c r="K205" s="22">
        <v>0.198682</v>
      </c>
      <c r="L205" s="22">
        <v>0.17946500000000001</v>
      </c>
      <c r="M205" s="22">
        <v>0.14178299999999999</v>
      </c>
      <c r="N205" s="22">
        <v>0.38662999999999997</v>
      </c>
      <c r="O205" s="22">
        <v>0.22320200000000001</v>
      </c>
      <c r="P205" s="22">
        <v>0.13974300000000001</v>
      </c>
      <c r="Q205" s="22">
        <v>0.17397299999999999</v>
      </c>
      <c r="R205" s="22">
        <v>0.121549</v>
      </c>
      <c r="S205" s="22">
        <v>0</v>
      </c>
      <c r="T205" s="22">
        <v>6.4797779999999996</v>
      </c>
      <c r="U205" s="22">
        <v>0.222385</v>
      </c>
      <c r="V205" s="22">
        <v>73.250406999999996</v>
      </c>
      <c r="W205" s="22">
        <v>0.23749200000000001</v>
      </c>
      <c r="X205" s="22">
        <v>0.115033</v>
      </c>
      <c r="Y205" s="22">
        <v>0.16334499999999999</v>
      </c>
      <c r="Z205" s="22">
        <v>0.46081899999999998</v>
      </c>
      <c r="AA205" s="22">
        <v>0.28809299999999999</v>
      </c>
      <c r="AB205" s="22">
        <v>8.7998000000000007E-2</v>
      </c>
      <c r="AC205" s="22">
        <v>0.14669894</v>
      </c>
      <c r="AD205" s="22">
        <v>0.15979957</v>
      </c>
      <c r="AE205" s="22">
        <v>0.11090917</v>
      </c>
      <c r="AF205" s="22">
        <v>0.13613333</v>
      </c>
      <c r="AG205" s="22">
        <v>0.215387</v>
      </c>
      <c r="AH205" s="22">
        <v>74.697705909999996</v>
      </c>
      <c r="AI205" s="22">
        <v>0.27599200000000002</v>
      </c>
      <c r="AJ205" s="22">
        <v>0.19592200000000001</v>
      </c>
      <c r="AK205" s="22">
        <v>0.17618500000000001</v>
      </c>
      <c r="AL205" s="22">
        <v>0.16724600000000001</v>
      </c>
      <c r="AM205" s="22">
        <v>0.496193</v>
      </c>
      <c r="AN205" s="22">
        <v>0.16716399000000001</v>
      </c>
      <c r="AO205" s="22">
        <v>0.19885439999999999</v>
      </c>
      <c r="AP205" s="22">
        <v>0.27500999999999998</v>
      </c>
      <c r="AQ205" s="22">
        <v>0.23246900000000001</v>
      </c>
      <c r="AR205" s="22">
        <v>0.33689999999999998</v>
      </c>
      <c r="AS205" s="22">
        <v>0.729464</v>
      </c>
      <c r="AT205" s="22">
        <v>82.394689</v>
      </c>
      <c r="AU205" s="22">
        <v>0.41660399999999997</v>
      </c>
      <c r="AV205" s="22">
        <v>0.22700828000000001</v>
      </c>
      <c r="AW205" s="22">
        <v>0.28847552999999998</v>
      </c>
      <c r="AX205" s="22">
        <v>0.21738698000000001</v>
      </c>
      <c r="AY205" s="22">
        <v>0.54346399999999995</v>
      </c>
      <c r="AZ205" s="22">
        <v>8.5064249999999994E-2</v>
      </c>
      <c r="BA205" s="22">
        <v>0.17259266000000001</v>
      </c>
      <c r="BB205" s="22">
        <v>0.158745</v>
      </c>
      <c r="BC205" s="22">
        <v>0.20553307000000001</v>
      </c>
      <c r="BD205" s="22">
        <v>0.18332356</v>
      </c>
      <c r="BE205" s="22">
        <v>0.25863945999999999</v>
      </c>
      <c r="BF205" s="22">
        <v>83.966203980000003</v>
      </c>
      <c r="BG205" s="22">
        <v>0.3929839</v>
      </c>
      <c r="BH205" s="22">
        <v>0.21644484999999999</v>
      </c>
      <c r="BI205" s="22">
        <v>0.34549530000000001</v>
      </c>
      <c r="BJ205" s="22">
        <v>0.27361133999999998</v>
      </c>
      <c r="BK205" s="22">
        <v>0.36679099999999998</v>
      </c>
      <c r="BL205" s="22">
        <v>0.11856632</v>
      </c>
      <c r="BM205" s="22">
        <v>0.442527</v>
      </c>
      <c r="BN205" s="22">
        <v>0.15360199999999999</v>
      </c>
      <c r="BO205" s="22">
        <v>0.13158300000000001</v>
      </c>
      <c r="BP205" s="22">
        <v>9.8140000000000005E-2</v>
      </c>
      <c r="BQ205" s="22">
        <v>0.1699</v>
      </c>
      <c r="BR205" s="22">
        <v>90.163436000000004</v>
      </c>
      <c r="BS205" s="22">
        <v>0.458756</v>
      </c>
      <c r="BT205" s="22">
        <v>0.25484200000000001</v>
      </c>
      <c r="BU205" s="22">
        <v>0.21742</v>
      </c>
      <c r="BV205" s="22">
        <v>0.21742</v>
      </c>
      <c r="BW205" s="22">
        <v>0.26099499999999998</v>
      </c>
      <c r="BX205" s="22">
        <v>8.4695999999999994E-2</v>
      </c>
      <c r="BY205" s="22">
        <v>0.17126440000000001</v>
      </c>
      <c r="BZ205" s="22">
        <v>0.17176537</v>
      </c>
      <c r="CA205" s="22">
        <v>0.16913921000000001</v>
      </c>
      <c r="CB205" s="22">
        <v>0.16944666999999999</v>
      </c>
      <c r="CC205" s="22">
        <v>0.14411394</v>
      </c>
      <c r="CD205" s="22">
        <v>99.396237749999997</v>
      </c>
      <c r="CE205" s="22">
        <v>0.54567683</v>
      </c>
      <c r="CF205" s="22">
        <v>0.27251523999999999</v>
      </c>
      <c r="CG205" s="22">
        <v>0.29927122</v>
      </c>
      <c r="CH205" s="22">
        <v>0.32767030000000003</v>
      </c>
      <c r="CI205" s="22">
        <v>0.36292758000000003</v>
      </c>
      <c r="CJ205" s="22">
        <v>0.22861533000000001</v>
      </c>
      <c r="CK205" s="22">
        <v>0.21215423999999999</v>
      </c>
      <c r="CL205" s="22">
        <v>0.15435235</v>
      </c>
      <c r="CM205" s="22">
        <v>0.20882844</v>
      </c>
      <c r="CN205" s="22">
        <v>0.35605436000000001</v>
      </c>
      <c r="CO205" s="22">
        <v>0.25733244999999999</v>
      </c>
      <c r="CP205" s="22">
        <v>154.18546204</v>
      </c>
      <c r="CQ205" s="22">
        <v>0.80339421</v>
      </c>
      <c r="CR205" s="22">
        <v>0.65614452999999995</v>
      </c>
      <c r="CS205" s="22">
        <v>0.73190717999999999</v>
      </c>
      <c r="CT205" s="22">
        <v>0.71528996</v>
      </c>
      <c r="CU205" s="22">
        <v>1.0990009300000001</v>
      </c>
      <c r="CV205" s="22">
        <v>0.47700195000000001</v>
      </c>
      <c r="CW205" s="22">
        <v>0.48497456</v>
      </c>
      <c r="CX205" s="22">
        <v>0.49869278</v>
      </c>
      <c r="CY205" s="22">
        <v>0.19463863000000001</v>
      </c>
      <c r="CZ205" s="22">
        <v>0.20166935999999999</v>
      </c>
      <c r="DA205" s="22">
        <v>0.22697940999999999</v>
      </c>
      <c r="DB205" s="22">
        <v>183.14194094999999</v>
      </c>
      <c r="DC205" s="22">
        <v>0.97390778</v>
      </c>
      <c r="DD205" s="23">
        <v>0.38718778999999998</v>
      </c>
      <c r="DE205" s="23">
        <v>1.4032169400000001</v>
      </c>
      <c r="DF205" s="22">
        <v>0.51921642000000001</v>
      </c>
      <c r="DG205" s="22">
        <v>2.2972371800000002</v>
      </c>
      <c r="DH205" s="23">
        <v>1.3876410800000001</v>
      </c>
      <c r="DI205" s="23">
        <v>0.81378048999999997</v>
      </c>
      <c r="DJ205" s="22">
        <v>3.3283290700000001</v>
      </c>
      <c r="DK205" s="23">
        <v>0.69344616999999997</v>
      </c>
      <c r="DL205" s="22">
        <v>0.63288926000000001</v>
      </c>
      <c r="DM205" s="24">
        <v>0.52596657000000002</v>
      </c>
      <c r="DN205" s="22">
        <v>193.46531909999999</v>
      </c>
      <c r="DO205" s="22">
        <v>1.0609876299999998</v>
      </c>
      <c r="DP205" s="22">
        <v>1.3049422800000001</v>
      </c>
      <c r="DQ205" s="22">
        <v>0.76116013999999999</v>
      </c>
      <c r="DR205" s="22">
        <v>0.69376306999999993</v>
      </c>
      <c r="DS205" s="22">
        <v>1.08586063</v>
      </c>
      <c r="DT205" s="22">
        <v>1.0660751000000002</v>
      </c>
      <c r="DU205" s="24">
        <v>0.71782902999999998</v>
      </c>
      <c r="DV205" s="24">
        <v>0.93890906000000007</v>
      </c>
      <c r="DW205" s="22">
        <v>0.63025318000000008</v>
      </c>
      <c r="DX205" s="22">
        <v>0.66806268999999996</v>
      </c>
      <c r="DY205" s="22">
        <v>0.73828706999999993</v>
      </c>
      <c r="DZ205" s="22">
        <v>368.74413636000003</v>
      </c>
      <c r="EA205" s="22">
        <v>2.95664091</v>
      </c>
      <c r="EB205" s="22">
        <v>1.1281788700000002</v>
      </c>
      <c r="EC205" s="22">
        <v>15.918534189999999</v>
      </c>
      <c r="ED205" s="22">
        <v>1.3826205300000001</v>
      </c>
      <c r="EE205" s="22">
        <v>35.686460369999999</v>
      </c>
      <c r="EF205" s="25">
        <v>37.141463130000005</v>
      </c>
      <c r="EG205" s="25">
        <v>3.2921559300000003</v>
      </c>
      <c r="EH205" s="25">
        <v>1.4035600700000002</v>
      </c>
      <c r="EI205" s="25">
        <v>1.1252355000000001</v>
      </c>
      <c r="EJ205" s="25">
        <v>1.82987458</v>
      </c>
      <c r="EK205" s="25">
        <v>1.40284147</v>
      </c>
      <c r="EL205" s="25">
        <v>404.44732149999999</v>
      </c>
      <c r="EM205" s="25">
        <v>2.2824348100000003</v>
      </c>
      <c r="EN205" s="25">
        <v>1.61164179</v>
      </c>
      <c r="EO205" s="25">
        <v>1.1730420400000001</v>
      </c>
      <c r="EP205" s="25">
        <v>1.5069980600000001</v>
      </c>
      <c r="EQ205" s="25">
        <v>1.4816453300000001</v>
      </c>
      <c r="ER205" s="25">
        <v>1.04129928</v>
      </c>
      <c r="ES205" s="25">
        <v>0.84451447000000002</v>
      </c>
      <c r="ET205" s="25">
        <v>1.01752054</v>
      </c>
      <c r="EU205" s="25">
        <v>0.97034581000000009</v>
      </c>
      <c r="EV205" s="25">
        <v>4.09976143</v>
      </c>
      <c r="EW205" s="25">
        <v>1.36547828</v>
      </c>
      <c r="EX205" s="25">
        <v>395.14705692000001</v>
      </c>
      <c r="EY205" s="25">
        <v>1.2570337300000001</v>
      </c>
      <c r="EZ205" s="25">
        <v>2.9787732899999999</v>
      </c>
      <c r="FA205" s="25">
        <v>0.77535999</v>
      </c>
      <c r="FB205" s="25">
        <v>1.1610296</v>
      </c>
      <c r="FC205" s="25">
        <v>32.01615022</v>
      </c>
      <c r="FD205" s="25">
        <v>0.75569801000000003</v>
      </c>
      <c r="FE205" s="25">
        <v>1.0544104999999999</v>
      </c>
      <c r="FF205" s="25">
        <v>1.0464600799999999</v>
      </c>
      <c r="FG205" s="25">
        <v>1.77335358</v>
      </c>
      <c r="FH205" s="25">
        <v>2.21814205</v>
      </c>
      <c r="FI205" s="25">
        <v>3.2137076200000001</v>
      </c>
      <c r="FJ205" s="25">
        <v>708.70104786000002</v>
      </c>
      <c r="FK205" s="25">
        <v>4.7613392399999999</v>
      </c>
      <c r="FL205" s="25">
        <v>2.1365215899999996</v>
      </c>
      <c r="FM205" s="25">
        <v>1.3147037099999999</v>
      </c>
      <c r="FN205" s="25">
        <v>1.5063150600000001</v>
      </c>
      <c r="FO205" s="25">
        <v>1.47368944</v>
      </c>
      <c r="FP205" s="25">
        <v>0.78263822999999999</v>
      </c>
      <c r="FQ205" s="25">
        <v>1.5619531200000001</v>
      </c>
      <c r="FR205" s="25">
        <v>0.96822861999999998</v>
      </c>
      <c r="FS205" s="25">
        <v>5.7577899999999996E-3</v>
      </c>
      <c r="FT205" s="25">
        <v>0.99682408</v>
      </c>
      <c r="FU205" s="25"/>
      <c r="FV205" s="25"/>
      <c r="FW205" s="25"/>
      <c r="FX205" s="25"/>
      <c r="FY205" s="5"/>
      <c r="GA205" s="26"/>
      <c r="GB205" s="26"/>
      <c r="GC205" s="26"/>
      <c r="GD205" s="26"/>
    </row>
    <row r="206" spans="1:186" s="22" customFormat="1">
      <c r="A206" s="21" t="s">
        <v>656</v>
      </c>
      <c r="B206" s="21" t="s">
        <v>230</v>
      </c>
      <c r="C206" s="22" t="s">
        <v>592</v>
      </c>
      <c r="D206" s="22">
        <v>0.56809900000000002</v>
      </c>
      <c r="E206" s="22">
        <v>0.76252900000000001</v>
      </c>
      <c r="F206" s="22">
        <v>0.56885600000000003</v>
      </c>
      <c r="G206" s="22">
        <v>0.25364100000000001</v>
      </c>
      <c r="H206" s="22">
        <v>0.25673899999999999</v>
      </c>
      <c r="I206" s="22">
        <v>0.251529</v>
      </c>
      <c r="J206" s="22">
        <v>0.25139800000000001</v>
      </c>
      <c r="K206" s="22">
        <v>0.24899399999999999</v>
      </c>
      <c r="L206" s="22">
        <v>0.248941</v>
      </c>
      <c r="M206" s="22">
        <v>0.24843499999999999</v>
      </c>
      <c r="N206" s="22">
        <v>8.0943419999999993</v>
      </c>
      <c r="O206" s="22">
        <v>6.5329920000000001</v>
      </c>
      <c r="P206" s="22">
        <v>1.906876</v>
      </c>
      <c r="Q206" s="22">
        <v>6.7404710000000003</v>
      </c>
      <c r="R206" s="22">
        <v>6.7112470000000002</v>
      </c>
      <c r="S206" s="22">
        <v>6.4871290000000004</v>
      </c>
      <c r="T206" s="22">
        <v>1.960032</v>
      </c>
      <c r="U206" s="22">
        <v>2.3556300000000001</v>
      </c>
      <c r="V206" s="22">
        <v>2.0423640000000001</v>
      </c>
      <c r="W206" s="22">
        <v>2.0306929999999999</v>
      </c>
      <c r="X206" s="22">
        <v>11.236756</v>
      </c>
      <c r="Y206" s="22">
        <v>2.1497169999999999</v>
      </c>
      <c r="Z206" s="22">
        <v>2.049102</v>
      </c>
      <c r="AA206" s="22">
        <v>2.0733030000000001</v>
      </c>
      <c r="AB206" s="22">
        <v>1.998354</v>
      </c>
      <c r="AC206" s="22">
        <v>2.0151439999999998</v>
      </c>
      <c r="AD206" s="22">
        <v>2.0399956600000002</v>
      </c>
      <c r="AE206" s="22">
        <v>2.6219489999999999</v>
      </c>
      <c r="AF206" s="22">
        <v>2.14569572</v>
      </c>
      <c r="AG206" s="22">
        <v>2.1201240000000001</v>
      </c>
      <c r="AH206" s="22">
        <v>2.09767729</v>
      </c>
      <c r="AI206" s="22">
        <v>2.0972490000000001</v>
      </c>
      <c r="AJ206" s="22">
        <v>2.1173220000000001</v>
      </c>
      <c r="AK206" s="22">
        <v>2.4726919999999999</v>
      </c>
      <c r="AL206" s="22">
        <v>2.1651989999999999</v>
      </c>
      <c r="AM206" s="22">
        <v>2.2132869999999998</v>
      </c>
      <c r="AN206" s="22">
        <v>2.1521089999999998</v>
      </c>
      <c r="AO206" s="22">
        <v>2.1654240300000001</v>
      </c>
      <c r="AP206" s="22">
        <v>2.8777710000000001</v>
      </c>
      <c r="AQ206" s="22">
        <v>2.362609</v>
      </c>
      <c r="AR206" s="22">
        <v>2.3308740000000001</v>
      </c>
      <c r="AS206" s="22">
        <v>2.4184549999999998</v>
      </c>
      <c r="AT206" s="22">
        <v>2.331785</v>
      </c>
      <c r="AU206" s="22">
        <v>2.5084469999999999</v>
      </c>
      <c r="AV206" s="22">
        <v>2.48966083</v>
      </c>
      <c r="AW206" s="22">
        <v>2.4602140000000001</v>
      </c>
      <c r="AX206" s="22">
        <v>2.478564</v>
      </c>
      <c r="AY206" s="22">
        <v>2.452178</v>
      </c>
      <c r="AZ206" s="22">
        <v>2.46730567</v>
      </c>
      <c r="BA206" s="22">
        <v>2.4120723399999999</v>
      </c>
      <c r="BB206" s="22">
        <v>2.47898</v>
      </c>
      <c r="BC206" s="22">
        <v>2.4508489999999998</v>
      </c>
      <c r="BD206" s="22">
        <v>2.83037597</v>
      </c>
      <c r="BE206" s="22">
        <v>2.52242034</v>
      </c>
      <c r="BF206" s="22">
        <v>2.4831819999999998</v>
      </c>
      <c r="BG206" s="22">
        <v>2.4919636700000001</v>
      </c>
      <c r="BH206" s="22">
        <v>2.5036088300000001</v>
      </c>
      <c r="BI206" s="22">
        <v>2.8824070000000002</v>
      </c>
      <c r="BJ206" s="22">
        <v>2.6125138400000001</v>
      </c>
      <c r="BK206" s="22">
        <v>2.71482</v>
      </c>
      <c r="BL206" s="22">
        <v>2.62716087</v>
      </c>
      <c r="BM206" s="22">
        <v>2.6850070000000001</v>
      </c>
      <c r="BN206" s="22">
        <v>2.641705</v>
      </c>
      <c r="BO206" s="22">
        <v>2.6662539999999999</v>
      </c>
      <c r="BP206" s="22">
        <v>2.595075</v>
      </c>
      <c r="BQ206" s="22">
        <v>2.6669689999999999</v>
      </c>
      <c r="BR206" s="22">
        <v>2.6447780000000001</v>
      </c>
      <c r="BS206" s="22">
        <v>2.905443</v>
      </c>
      <c r="BT206" s="22">
        <v>2.737384</v>
      </c>
      <c r="BU206" s="22">
        <v>2.7560340000000001</v>
      </c>
      <c r="BV206" s="22">
        <v>2.7560340000000001</v>
      </c>
      <c r="BW206" s="22">
        <v>2.6360579999999998</v>
      </c>
      <c r="BX206" s="22">
        <v>2.6254729999999999</v>
      </c>
      <c r="BY206" s="22">
        <v>2.6204723300000001</v>
      </c>
      <c r="BZ206" s="22">
        <v>2.7658155099999999</v>
      </c>
      <c r="CA206" s="22">
        <v>2.63218234</v>
      </c>
      <c r="CB206" s="22">
        <v>2.6454523299999999</v>
      </c>
      <c r="CC206" s="22">
        <v>2.6288206600000001</v>
      </c>
      <c r="CD206" s="22">
        <v>2.6151656700000001</v>
      </c>
      <c r="CE206" s="22">
        <v>2.6252631200000001</v>
      </c>
      <c r="CF206" s="22">
        <v>2.67382886</v>
      </c>
      <c r="CG206" s="22">
        <v>2.6548547899999999</v>
      </c>
      <c r="CH206" s="22">
        <v>2.66474644</v>
      </c>
      <c r="CI206" s="22">
        <v>2.8348589999999998</v>
      </c>
      <c r="CJ206" s="22">
        <v>2.6363889999999999</v>
      </c>
      <c r="CK206" s="22">
        <v>2.6540415899999998</v>
      </c>
      <c r="CL206" s="22">
        <v>2.7215564900000002</v>
      </c>
      <c r="CM206" s="22">
        <v>2.71676633</v>
      </c>
      <c r="CN206" s="22">
        <v>2.80761817</v>
      </c>
      <c r="CO206" s="22">
        <v>2.9446798300000001</v>
      </c>
      <c r="CP206" s="22">
        <v>2.6620765</v>
      </c>
      <c r="CQ206" s="22">
        <v>0.80339421</v>
      </c>
      <c r="CR206" s="22">
        <v>2.7972423200000001</v>
      </c>
      <c r="CS206" s="22">
        <v>2.7301331599999998</v>
      </c>
      <c r="CT206" s="22">
        <v>2.9632620599999999</v>
      </c>
      <c r="CU206" s="22">
        <v>2.83875484</v>
      </c>
      <c r="CV206" s="22">
        <v>2.8247346699999998</v>
      </c>
      <c r="CW206" s="22">
        <v>2.831013</v>
      </c>
      <c r="CX206" s="22">
        <v>2.9383080499999998</v>
      </c>
      <c r="CY206" s="22">
        <v>2.8163846700000001</v>
      </c>
      <c r="CZ206" s="22">
        <v>2.9321716099999997</v>
      </c>
      <c r="DA206" s="22">
        <v>2.84401466</v>
      </c>
      <c r="DB206" s="22">
        <v>2.9367897699999999</v>
      </c>
      <c r="DC206" s="22">
        <v>2.88354767</v>
      </c>
      <c r="DD206" s="23">
        <v>2.8816009999999999</v>
      </c>
      <c r="DE206" s="23">
        <v>3.0774309999999998</v>
      </c>
      <c r="DF206" s="22">
        <v>3.0646879400000002</v>
      </c>
      <c r="DG206" s="22">
        <v>2.8614746699999998</v>
      </c>
      <c r="DH206" s="23">
        <v>2.82563466</v>
      </c>
      <c r="DI206" s="23">
        <v>2.8222879999999999</v>
      </c>
      <c r="DJ206" s="22">
        <v>2.7773963300000002</v>
      </c>
      <c r="DK206" s="23">
        <v>2.7874629999999998</v>
      </c>
      <c r="DL206" s="22">
        <v>2.8167246700000002</v>
      </c>
      <c r="DM206" s="24">
        <v>2.7764896700000001</v>
      </c>
      <c r="DN206" s="22">
        <v>2.741133</v>
      </c>
      <c r="DO206" s="22">
        <v>2.815753</v>
      </c>
      <c r="DP206" s="22">
        <v>2.7519580000000001</v>
      </c>
      <c r="DQ206" s="22">
        <v>2.712663</v>
      </c>
      <c r="DR206" s="22">
        <v>2.7623329999999999</v>
      </c>
      <c r="DS206" s="22">
        <v>2.7461778300000002</v>
      </c>
      <c r="DT206" s="22">
        <v>5.6880281699999999</v>
      </c>
      <c r="DU206" s="24">
        <v>4.1678763199999995</v>
      </c>
      <c r="DV206" s="24">
        <v>4.1405380000000003</v>
      </c>
      <c r="DW206" s="22">
        <v>4.3836512999999995</v>
      </c>
      <c r="DX206" s="22">
        <v>4.1009013300000001</v>
      </c>
      <c r="DY206" s="22">
        <v>4.1187379999999996</v>
      </c>
      <c r="DZ206" s="22">
        <v>4.0482379999999996</v>
      </c>
      <c r="EA206" s="22">
        <v>4.0681046800000003</v>
      </c>
      <c r="EB206" s="22">
        <v>4.1154616700000002</v>
      </c>
      <c r="EC206" s="22">
        <v>4.00922</v>
      </c>
      <c r="ED206" s="22">
        <v>3.9880366700000001</v>
      </c>
      <c r="EE206" s="22">
        <v>3.97017</v>
      </c>
      <c r="EF206" s="25">
        <v>3.948305</v>
      </c>
      <c r="EG206" s="25">
        <v>3.9167499399999999</v>
      </c>
      <c r="EH206" s="25">
        <v>9.9010099900000004</v>
      </c>
      <c r="EI206" s="25">
        <v>5.8545466699999995</v>
      </c>
      <c r="EJ206" s="25">
        <v>5.8290600100000001</v>
      </c>
      <c r="EK206" s="25">
        <v>5.7736833299999999</v>
      </c>
      <c r="EL206" s="25">
        <v>5.75188334</v>
      </c>
      <c r="EM206" s="25">
        <v>5.8483261799999999</v>
      </c>
      <c r="EN206" s="25">
        <v>5.8032046699999995</v>
      </c>
      <c r="EO206" s="25">
        <v>5.6999314000000005</v>
      </c>
      <c r="EP206" s="25">
        <v>5.662998</v>
      </c>
      <c r="EQ206" s="25">
        <v>5.5718913299999997</v>
      </c>
      <c r="ER206" s="25">
        <v>5.5603666600000006</v>
      </c>
      <c r="ES206" s="25">
        <v>5.5437446699999997</v>
      </c>
      <c r="ET206" s="25">
        <v>5.59457133</v>
      </c>
      <c r="EU206" s="25">
        <v>5.4988959900000003</v>
      </c>
      <c r="EV206" s="25">
        <v>5.5133913300000001</v>
      </c>
      <c r="EW206" s="25">
        <v>5.4858246900000003</v>
      </c>
      <c r="EX206" s="25">
        <v>5.4265596699999996</v>
      </c>
      <c r="EY206" s="25">
        <v>5.3353979999999996</v>
      </c>
      <c r="EZ206" s="25">
        <v>5.4910907499999997</v>
      </c>
      <c r="FA206" s="25">
        <v>5.3360880000000002</v>
      </c>
      <c r="FB206" s="25">
        <v>5.6141633300000002</v>
      </c>
      <c r="FC206" s="25">
        <v>5.2395416699999995</v>
      </c>
      <c r="FD206" s="25">
        <v>5.2479113399999999</v>
      </c>
      <c r="FE206" s="25">
        <v>5.25448468</v>
      </c>
      <c r="FF206" s="25">
        <v>5.1932579699999994</v>
      </c>
      <c r="FG206" s="25">
        <v>5.2884313299999999</v>
      </c>
      <c r="FH206" s="25">
        <v>5.0997446900000005</v>
      </c>
      <c r="FI206" s="25">
        <v>5.1097113299999997</v>
      </c>
      <c r="FJ206" s="25">
        <v>5.04157133</v>
      </c>
      <c r="FK206" s="25">
        <v>5.1850746799999996</v>
      </c>
      <c r="FL206" s="25">
        <v>5.0533646699999997</v>
      </c>
      <c r="FM206" s="25">
        <v>5.1804245300000007</v>
      </c>
      <c r="FN206" s="25">
        <v>5.0562579900000006</v>
      </c>
      <c r="FO206" s="25">
        <v>5.00080466</v>
      </c>
      <c r="FP206" s="25">
        <v>4.9888513300000001</v>
      </c>
      <c r="FQ206" s="25">
        <v>5.0116346600000004</v>
      </c>
      <c r="FR206" s="25">
        <v>5.0429579999999996</v>
      </c>
      <c r="FS206" s="25">
        <v>4.9240046600000005</v>
      </c>
      <c r="FT206" s="25">
        <v>4.9341146500000006</v>
      </c>
      <c r="FU206" s="25"/>
      <c r="FV206" s="25"/>
      <c r="FW206" s="25"/>
      <c r="FX206" s="25"/>
      <c r="FY206" s="5"/>
      <c r="GA206" s="26"/>
      <c r="GB206" s="26"/>
      <c r="GC206" s="26"/>
      <c r="GD206" s="26"/>
    </row>
    <row r="207" spans="1:186" s="22" customFormat="1">
      <c r="A207" s="21" t="s">
        <v>657</v>
      </c>
      <c r="B207" s="21" t="s">
        <v>231</v>
      </c>
      <c r="C207" s="22" t="s">
        <v>593</v>
      </c>
      <c r="AN207" s="22">
        <v>0</v>
      </c>
      <c r="AO207" s="22">
        <v>0</v>
      </c>
      <c r="AP207" s="22">
        <v>0</v>
      </c>
      <c r="AQ207" s="22">
        <v>0</v>
      </c>
      <c r="AR207" s="22">
        <v>0</v>
      </c>
      <c r="AS207" s="22">
        <v>0</v>
      </c>
      <c r="AT207" s="22">
        <v>0</v>
      </c>
      <c r="AU207" s="22">
        <v>8.6155310000000007</v>
      </c>
      <c r="AV207" s="22">
        <v>0</v>
      </c>
      <c r="AW207" s="22">
        <v>0</v>
      </c>
      <c r="AX207" s="22">
        <v>0</v>
      </c>
      <c r="AY207" s="22">
        <v>0</v>
      </c>
      <c r="AZ207" s="22">
        <v>0</v>
      </c>
      <c r="BA207" s="22">
        <v>0</v>
      </c>
      <c r="BB207" s="22">
        <v>0</v>
      </c>
      <c r="BC207" s="22">
        <v>0</v>
      </c>
      <c r="BD207" s="22">
        <v>0</v>
      </c>
      <c r="BE207" s="22">
        <v>0</v>
      </c>
      <c r="BF207" s="22">
        <v>0</v>
      </c>
      <c r="BG207" s="22">
        <v>0</v>
      </c>
      <c r="BH207" s="22">
        <v>0</v>
      </c>
      <c r="BI207" s="22">
        <v>0</v>
      </c>
      <c r="BJ207" s="22">
        <v>0</v>
      </c>
      <c r="BK207" s="22">
        <v>0</v>
      </c>
      <c r="DD207" s="23"/>
      <c r="DE207" s="23"/>
      <c r="DH207" s="23"/>
      <c r="DI207" s="23"/>
      <c r="DK207" s="23"/>
      <c r="DU207" s="24"/>
      <c r="DV207" s="24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FY207" s="5"/>
    </row>
    <row r="208" spans="1:186" s="22" customFormat="1">
      <c r="A208" s="21" t="s">
        <v>658</v>
      </c>
      <c r="B208" s="21" t="s">
        <v>232</v>
      </c>
      <c r="C208" s="22" t="s">
        <v>594</v>
      </c>
      <c r="D208" s="22">
        <v>7.3896009999999999</v>
      </c>
      <c r="E208" s="22">
        <v>14.79914</v>
      </c>
      <c r="F208" s="22">
        <v>6.3361660000000004</v>
      </c>
      <c r="G208" s="22">
        <v>6.2767169999999997</v>
      </c>
      <c r="H208" s="22">
        <v>5.2505609400000006</v>
      </c>
      <c r="I208" s="22">
        <v>4.7639189999999996</v>
      </c>
      <c r="J208" s="22">
        <v>5.4305250000000003</v>
      </c>
      <c r="K208" s="22">
        <v>6.0227690000000003</v>
      </c>
      <c r="L208" s="22">
        <v>5.7696189999999996</v>
      </c>
      <c r="M208" s="22">
        <v>5.6245200000000004</v>
      </c>
      <c r="N208" s="22">
        <v>11.162886</v>
      </c>
      <c r="O208" s="22">
        <v>7.6866890000000003</v>
      </c>
      <c r="P208" s="22">
        <v>6.5812299999999997</v>
      </c>
      <c r="Q208" s="22">
        <v>6.4055160000000004</v>
      </c>
      <c r="R208" s="22">
        <v>8.8249460000000006</v>
      </c>
      <c r="S208" s="22">
        <v>8.2576029999999996</v>
      </c>
      <c r="T208" s="22">
        <v>6.727182</v>
      </c>
      <c r="U208" s="22">
        <v>5.9297969999999998</v>
      </c>
      <c r="V208" s="22">
        <v>6.0271429999999997</v>
      </c>
      <c r="W208" s="22">
        <v>6.9239490000000004</v>
      </c>
      <c r="X208" s="22">
        <v>10.261682</v>
      </c>
      <c r="Y208" s="22">
        <v>10.053483</v>
      </c>
      <c r="Z208" s="22">
        <v>7.3237800000000002</v>
      </c>
      <c r="AA208" s="22">
        <v>8.1673860000000005</v>
      </c>
      <c r="AB208" s="22">
        <v>6.5871560000000002</v>
      </c>
      <c r="AC208" s="22">
        <v>7.8577836799999998</v>
      </c>
      <c r="AD208" s="22">
        <v>7.0100632000000003</v>
      </c>
      <c r="AE208" s="22">
        <v>6.9421992799999996</v>
      </c>
      <c r="AF208" s="22">
        <v>7.1653905499999997</v>
      </c>
      <c r="AG208" s="22">
        <v>7.7054879999999999</v>
      </c>
      <c r="AH208" s="22">
        <v>6.3476306899999999</v>
      </c>
      <c r="AI208" s="22">
        <v>7.2800669999999998</v>
      </c>
      <c r="AJ208" s="22">
        <v>11.918124000000001</v>
      </c>
      <c r="AK208" s="22">
        <v>9.3826090000000004</v>
      </c>
      <c r="AL208" s="22">
        <v>8.7901489999999995</v>
      </c>
      <c r="AM208" s="22">
        <v>8.2273940000000003</v>
      </c>
      <c r="AN208" s="22">
        <v>7.4007731100000003</v>
      </c>
      <c r="AO208" s="22">
        <v>8.1533360300000002</v>
      </c>
      <c r="AP208" s="22">
        <v>8.4042060000000003</v>
      </c>
      <c r="AQ208" s="22">
        <v>8.7291849999999993</v>
      </c>
      <c r="AR208" s="22">
        <v>8.3668139999999998</v>
      </c>
      <c r="AS208" s="22">
        <v>9.6213429999999995</v>
      </c>
      <c r="AT208" s="22">
        <v>7.8199779999999999</v>
      </c>
      <c r="AU208" s="22">
        <v>8.6155310000000007</v>
      </c>
      <c r="AV208" s="22">
        <v>10.46571909</v>
      </c>
      <c r="AW208" s="22">
        <v>11.407641509999999</v>
      </c>
      <c r="AX208" s="22">
        <v>6.1666726900000004</v>
      </c>
      <c r="AY208" s="22">
        <v>7.0277190000000003</v>
      </c>
      <c r="AZ208" s="22">
        <v>5.7392585199999999</v>
      </c>
      <c r="BA208" s="22">
        <v>6.25701251</v>
      </c>
      <c r="BB208" s="22">
        <v>5.7446450000000002</v>
      </c>
      <c r="BC208" s="22">
        <v>5.73689597</v>
      </c>
      <c r="BD208" s="22">
        <v>5.2470943400000003</v>
      </c>
      <c r="BE208" s="22">
        <v>5.6281911899999999</v>
      </c>
      <c r="BF208" s="22">
        <v>5.4945766999999996</v>
      </c>
      <c r="BG208" s="22">
        <v>6.4011206999999999</v>
      </c>
      <c r="BH208" s="22">
        <v>5.4018363999999996</v>
      </c>
      <c r="BI208" s="22">
        <v>5.2558354300000003</v>
      </c>
      <c r="BJ208" s="22">
        <v>13.079871839999999</v>
      </c>
      <c r="BK208" s="22">
        <v>5.9755739999999999</v>
      </c>
      <c r="BL208" s="22">
        <v>5.2822125099999999</v>
      </c>
      <c r="BM208" s="22">
        <v>6.5726209999999998</v>
      </c>
      <c r="BN208" s="22">
        <v>5.7975909999999997</v>
      </c>
      <c r="BO208" s="22">
        <v>5.6719229999999996</v>
      </c>
      <c r="BP208" s="22">
        <v>6.2561299999999997</v>
      </c>
      <c r="BQ208" s="22">
        <v>6.281371</v>
      </c>
      <c r="BR208" s="22">
        <v>5.5484340000000003</v>
      </c>
      <c r="BS208" s="22">
        <v>6.5378410000000002</v>
      </c>
      <c r="BT208" s="22">
        <v>12.507585000000001</v>
      </c>
      <c r="BU208" s="22">
        <v>8.5189079999999997</v>
      </c>
      <c r="BV208" s="22">
        <v>8.5189079999999997</v>
      </c>
      <c r="BW208" s="22">
        <v>7.5447870000000004</v>
      </c>
      <c r="BX208" s="22">
        <v>6.8382639999999997</v>
      </c>
      <c r="BY208" s="22">
        <v>7.0325363799999998</v>
      </c>
      <c r="BZ208" s="22">
        <v>6.6696228299999998</v>
      </c>
      <c r="CA208" s="22">
        <v>7.1644702000000002</v>
      </c>
      <c r="CB208" s="22">
        <v>6.5113840500000002</v>
      </c>
      <c r="CC208" s="22">
        <v>7.6565864599999998</v>
      </c>
      <c r="CD208" s="22">
        <v>6.7638630700000002</v>
      </c>
      <c r="CE208" s="22">
        <v>7.8088494199999996</v>
      </c>
      <c r="CF208" s="22">
        <v>8.2641107999999992</v>
      </c>
      <c r="CG208" s="22">
        <v>19.234130560000001</v>
      </c>
      <c r="CH208" s="22">
        <v>11.01279579</v>
      </c>
      <c r="CI208" s="22">
        <v>14.953582000000001</v>
      </c>
      <c r="CJ208" s="22">
        <v>13.835913639999999</v>
      </c>
      <c r="CK208" s="22">
        <v>14.56007018</v>
      </c>
      <c r="CL208" s="22">
        <v>17.151396420000001</v>
      </c>
      <c r="CM208" s="22">
        <v>17.667505999999999</v>
      </c>
      <c r="CN208" s="22">
        <v>18.023860899999999</v>
      </c>
      <c r="CO208" s="22">
        <v>19.85530898</v>
      </c>
      <c r="CP208" s="22">
        <v>19.823182410000001</v>
      </c>
      <c r="CQ208" s="22">
        <v>28.151814170000002</v>
      </c>
      <c r="CR208" s="22">
        <v>29.862341140000002</v>
      </c>
      <c r="CS208" s="22">
        <v>22.230668659999999</v>
      </c>
      <c r="CT208" s="22">
        <v>21.106742879999999</v>
      </c>
      <c r="CU208" s="22">
        <v>23.682384500000001</v>
      </c>
      <c r="CV208" s="22">
        <v>24.404314360000001</v>
      </c>
      <c r="CW208" s="22">
        <v>25.463536809999997</v>
      </c>
      <c r="CX208" s="22">
        <v>26.581952430000001</v>
      </c>
      <c r="CY208" s="22">
        <v>26.034524079999997</v>
      </c>
      <c r="CZ208" s="22">
        <v>25.81019822</v>
      </c>
      <c r="DA208" s="22">
        <v>27.419783850000002</v>
      </c>
      <c r="DB208" s="22">
        <v>27.627150530000002</v>
      </c>
      <c r="DC208" s="22">
        <v>20.085405690000002</v>
      </c>
      <c r="DD208" s="23">
        <v>26.36173076</v>
      </c>
      <c r="DE208" s="23">
        <v>23.264020550000001</v>
      </c>
      <c r="DF208" s="22">
        <v>29.83572156</v>
      </c>
      <c r="DG208" s="22">
        <v>34.915132610000001</v>
      </c>
      <c r="DH208" s="23">
        <v>31.821913519999999</v>
      </c>
      <c r="DI208" s="23">
        <v>29.510849950000001</v>
      </c>
      <c r="DJ208" s="22">
        <v>37.554043380000003</v>
      </c>
      <c r="DK208" s="23">
        <v>31.89866932</v>
      </c>
      <c r="DL208" s="22">
        <v>43.704693220000003</v>
      </c>
      <c r="DM208" s="22">
        <v>36.166996949999998</v>
      </c>
      <c r="DN208" s="22">
        <v>33.049815199999998</v>
      </c>
      <c r="DO208" s="22">
        <v>32.699922219999998</v>
      </c>
      <c r="DP208" s="22">
        <v>35.330048040000001</v>
      </c>
      <c r="DQ208" s="22">
        <v>39.701191049999998</v>
      </c>
      <c r="DR208" s="22">
        <v>37.882378989999999</v>
      </c>
      <c r="DS208" s="22">
        <v>39.979922409999993</v>
      </c>
      <c r="DT208" s="22">
        <v>40.777728240000002</v>
      </c>
      <c r="DU208" s="24">
        <v>39.616525960000004</v>
      </c>
      <c r="DV208" s="24">
        <v>40.117993470000002</v>
      </c>
      <c r="DW208" s="22">
        <v>57.657317369999994</v>
      </c>
      <c r="DX208" s="22">
        <v>82.909374780000007</v>
      </c>
      <c r="DY208" s="22">
        <v>75.087297059999997</v>
      </c>
      <c r="DZ208" s="22">
        <v>68.451245930000013</v>
      </c>
      <c r="EA208" s="22">
        <v>82.671163480000004</v>
      </c>
      <c r="EB208" s="22">
        <v>82.634646879999991</v>
      </c>
      <c r="EC208" s="22">
        <v>84.869844170000007</v>
      </c>
      <c r="ED208" s="22">
        <v>79.524710120000009</v>
      </c>
      <c r="EE208" s="22">
        <v>87.681567909999998</v>
      </c>
      <c r="EF208" s="25">
        <v>82.456599620000006</v>
      </c>
      <c r="EG208" s="25">
        <v>87.390455219999993</v>
      </c>
      <c r="EH208" s="25">
        <v>84.385893109999998</v>
      </c>
      <c r="EI208" s="25">
        <v>83.183276239999998</v>
      </c>
      <c r="EJ208" s="25">
        <v>88.170525439999992</v>
      </c>
      <c r="EK208" s="25">
        <v>99.237623909999996</v>
      </c>
      <c r="EL208" s="25">
        <v>89.373198279999997</v>
      </c>
      <c r="EM208" s="25">
        <v>91.544222000000005</v>
      </c>
      <c r="EN208" s="25">
        <v>94.073598430000004</v>
      </c>
      <c r="EO208" s="25">
        <v>87.497391150000013</v>
      </c>
      <c r="EP208" s="25">
        <v>89.12887031999999</v>
      </c>
      <c r="EQ208" s="25">
        <v>95.391860040000012</v>
      </c>
      <c r="ER208" s="25">
        <v>82.343490189999997</v>
      </c>
      <c r="ES208" s="25">
        <v>82.938334580000003</v>
      </c>
      <c r="ET208" s="25">
        <v>75.426728920000002</v>
      </c>
      <c r="EU208" s="25">
        <v>80.054709200000005</v>
      </c>
      <c r="EV208" s="25">
        <v>84.941017410000001</v>
      </c>
      <c r="EW208" s="25">
        <v>81.807201819999989</v>
      </c>
      <c r="EX208" s="25">
        <v>76.6031342</v>
      </c>
      <c r="EY208" s="25">
        <v>81.322524170000008</v>
      </c>
      <c r="EZ208" s="25">
        <v>82.325122409999992</v>
      </c>
      <c r="FA208" s="25">
        <v>74.452617099999998</v>
      </c>
      <c r="FB208" s="25">
        <v>92.890718450000008</v>
      </c>
      <c r="FC208" s="25">
        <v>94.060881290000012</v>
      </c>
      <c r="FD208" s="25">
        <v>91.622231889999995</v>
      </c>
      <c r="FE208" s="25">
        <v>92.796987370000011</v>
      </c>
      <c r="FF208" s="25">
        <v>148.50586150999999</v>
      </c>
      <c r="FG208" s="25">
        <v>150.05575737999999</v>
      </c>
      <c r="FH208" s="25">
        <v>148.31120978999999</v>
      </c>
      <c r="FI208" s="25">
        <v>145.49740962999999</v>
      </c>
      <c r="FJ208" s="25">
        <v>149.96048938999999</v>
      </c>
      <c r="FK208" s="25">
        <v>137.78872519999999</v>
      </c>
      <c r="FL208" s="25">
        <v>134.33171961000002</v>
      </c>
      <c r="FM208" s="25">
        <v>142.55370774000002</v>
      </c>
      <c r="FN208" s="25">
        <v>135.69565708000002</v>
      </c>
      <c r="FO208" s="25">
        <v>147.55200441999997</v>
      </c>
      <c r="FP208" s="25">
        <v>142.34206810000001</v>
      </c>
      <c r="FQ208" s="25">
        <v>154.41232346999999</v>
      </c>
      <c r="FR208" s="25">
        <v>146.98430887999999</v>
      </c>
      <c r="FS208" s="25">
        <v>150.11933862000001</v>
      </c>
      <c r="FT208" s="25">
        <v>149.86527873</v>
      </c>
      <c r="FU208" s="25"/>
      <c r="FV208" s="25"/>
      <c r="FW208" s="25"/>
      <c r="FX208" s="25"/>
      <c r="FY208" s="5"/>
      <c r="GA208" s="26"/>
      <c r="GB208" s="26"/>
      <c r="GC208" s="26"/>
      <c r="GD208" s="26"/>
    </row>
    <row r="209" spans="1:186" s="22" customFormat="1">
      <c r="A209" s="21" t="s">
        <v>659</v>
      </c>
      <c r="B209" s="21" t="s">
        <v>233</v>
      </c>
      <c r="C209" s="22" t="s">
        <v>595</v>
      </c>
      <c r="DD209" s="23"/>
      <c r="DE209" s="23"/>
      <c r="DH209" s="23"/>
      <c r="DI209" s="23"/>
      <c r="DK209" s="23"/>
      <c r="DU209" s="24"/>
      <c r="DV209" s="24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FY209" s="5"/>
    </row>
    <row r="210" spans="1:186" s="22" customFormat="1">
      <c r="A210" s="21" t="s">
        <v>660</v>
      </c>
      <c r="B210" s="21" t="s">
        <v>234</v>
      </c>
      <c r="C210" s="22" t="s">
        <v>596</v>
      </c>
      <c r="DD210" s="23"/>
      <c r="DE210" s="23"/>
      <c r="DH210" s="23"/>
      <c r="DI210" s="23"/>
      <c r="DK210" s="23"/>
      <c r="DU210" s="24"/>
      <c r="DV210" s="24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FY210" s="5"/>
    </row>
    <row r="211" spans="1:186" s="22" customFormat="1">
      <c r="A211" s="21" t="s">
        <v>661</v>
      </c>
      <c r="B211" s="21" t="s">
        <v>235</v>
      </c>
      <c r="C211" s="22" t="s">
        <v>597</v>
      </c>
      <c r="D211" s="22">
        <v>0.54187600000000002</v>
      </c>
      <c r="E211" s="22">
        <v>0.80530299999999999</v>
      </c>
      <c r="F211" s="22">
        <v>1.0687409999999999</v>
      </c>
      <c r="G211" s="22">
        <v>0.42834899999999998</v>
      </c>
      <c r="H211" s="22">
        <v>0.28040084999999998</v>
      </c>
      <c r="I211" s="22">
        <v>0.44946799999999998</v>
      </c>
      <c r="J211" s="22">
        <v>0.59841100000000003</v>
      </c>
      <c r="K211" s="22">
        <v>0.66323399999999999</v>
      </c>
      <c r="L211" s="22">
        <v>1.4962299999999999</v>
      </c>
      <c r="M211" s="22">
        <v>0.66098100000000004</v>
      </c>
      <c r="N211" s="22">
        <v>0.56321500000000002</v>
      </c>
      <c r="O211" s="22">
        <v>0.61878299999999997</v>
      </c>
      <c r="P211" s="22">
        <v>0.52992600000000001</v>
      </c>
      <c r="Q211" s="22">
        <v>0.94333199999999995</v>
      </c>
      <c r="R211" s="22">
        <v>0.52247299999999997</v>
      </c>
      <c r="S211" s="22">
        <v>0.53482499999999999</v>
      </c>
      <c r="T211" s="22">
        <v>0.53338099999999999</v>
      </c>
      <c r="U211" s="22">
        <v>0.56862699999999999</v>
      </c>
      <c r="V211" s="22">
        <v>0.45601799999999998</v>
      </c>
      <c r="W211" s="22">
        <v>0.74727900000000003</v>
      </c>
      <c r="X211" s="22">
        <v>0.43835299999999999</v>
      </c>
      <c r="Y211" s="22">
        <v>0.59737300000000004</v>
      </c>
      <c r="Z211" s="22">
        <v>0.63183699999999998</v>
      </c>
      <c r="AA211" s="22">
        <v>1.728507</v>
      </c>
      <c r="AB211" s="22">
        <v>0.34429500000000002</v>
      </c>
      <c r="AC211" s="22">
        <v>0.78534875999999998</v>
      </c>
      <c r="AD211" s="22">
        <v>0.97772380999999997</v>
      </c>
      <c r="AE211" s="22">
        <v>0.70911820999999997</v>
      </c>
      <c r="AF211" s="22">
        <v>1.0345803600000001</v>
      </c>
      <c r="AG211" s="22">
        <v>0.89351000000000003</v>
      </c>
      <c r="AH211" s="22">
        <v>0.66099531</v>
      </c>
      <c r="AI211" s="22">
        <v>0.70312799999999998</v>
      </c>
      <c r="AJ211" s="22">
        <v>0.84409699999999999</v>
      </c>
      <c r="AK211" s="22">
        <v>0.53782600000000003</v>
      </c>
      <c r="AL211" s="22">
        <v>0.76136899999999996</v>
      </c>
      <c r="AM211" s="22">
        <v>3.813212</v>
      </c>
      <c r="AN211" s="22">
        <v>0.31760882000000001</v>
      </c>
      <c r="AO211" s="22">
        <v>0.46550929000000002</v>
      </c>
      <c r="AP211" s="22">
        <v>0.422265</v>
      </c>
      <c r="AQ211" s="22">
        <v>0.61235700000000004</v>
      </c>
      <c r="AR211" s="22">
        <v>0.66066400000000003</v>
      </c>
      <c r="AS211" s="22">
        <v>0.76449500000000004</v>
      </c>
      <c r="AT211" s="22">
        <v>0.40366200000000002</v>
      </c>
      <c r="AU211" s="22">
        <v>1.0203610000000001</v>
      </c>
      <c r="AV211" s="22">
        <v>0.61661025000000003</v>
      </c>
      <c r="AW211" s="22">
        <v>0.47866437000000001</v>
      </c>
      <c r="AX211" s="22">
        <v>1.1322160999999999</v>
      </c>
      <c r="AY211" s="22">
        <v>5.6889419999999999</v>
      </c>
      <c r="AZ211" s="22">
        <v>0.49614091999999999</v>
      </c>
      <c r="BA211" s="22">
        <v>0.30234340999999998</v>
      </c>
      <c r="BB211" s="22">
        <v>0.71934100000000001</v>
      </c>
      <c r="BC211" s="22">
        <v>1.0433396500000001</v>
      </c>
      <c r="BD211" s="22">
        <v>0.82041596999999999</v>
      </c>
      <c r="BE211" s="22">
        <v>1.3209864200000001</v>
      </c>
      <c r="BF211" s="22">
        <v>0.55772179</v>
      </c>
      <c r="BG211" s="22">
        <v>0.91212185999999995</v>
      </c>
      <c r="BH211" s="22">
        <v>0.98013212999999999</v>
      </c>
      <c r="BI211" s="22">
        <v>0.72618123000000001</v>
      </c>
      <c r="BJ211" s="22">
        <v>0.67796334000000003</v>
      </c>
      <c r="BK211" s="22">
        <v>5.5043660000000001</v>
      </c>
      <c r="BL211" s="22">
        <v>0.68883028000000002</v>
      </c>
      <c r="BM211" s="22">
        <v>0.85458900000000004</v>
      </c>
      <c r="BN211" s="22">
        <v>0.68298499999999995</v>
      </c>
      <c r="BO211" s="22">
        <v>0.64736499999999997</v>
      </c>
      <c r="BP211" s="22">
        <v>0.96760299999999999</v>
      </c>
      <c r="BQ211" s="22">
        <v>1.2216320000000001</v>
      </c>
      <c r="BR211" s="22">
        <v>0.66357600000000005</v>
      </c>
      <c r="BS211" s="22">
        <v>0.74243899999999996</v>
      </c>
      <c r="BT211" s="22">
        <v>1.0320130000000001</v>
      </c>
      <c r="BU211" s="22">
        <v>1.1989129999999999</v>
      </c>
      <c r="BV211" s="22">
        <v>1.0320130000000001</v>
      </c>
      <c r="BW211" s="22">
        <v>0.75199199999999999</v>
      </c>
      <c r="BX211" s="22">
        <v>0.39030199999999998</v>
      </c>
      <c r="BY211" s="22">
        <v>0.46949696000000002</v>
      </c>
      <c r="BZ211" s="22">
        <v>0.58113766</v>
      </c>
      <c r="CA211" s="22">
        <v>0.52962995999999996</v>
      </c>
      <c r="CB211" s="22">
        <v>0.44915672000000001</v>
      </c>
      <c r="CC211" s="22">
        <v>0.59141151000000003</v>
      </c>
      <c r="CD211" s="22">
        <v>0.35611748999999998</v>
      </c>
      <c r="CE211" s="22">
        <v>0.82036284999999998</v>
      </c>
      <c r="CF211" s="22">
        <v>0.46651871</v>
      </c>
      <c r="CG211" s="22">
        <v>0.35727279000000001</v>
      </c>
      <c r="CH211" s="22">
        <v>0.94989453000000001</v>
      </c>
      <c r="CI211" s="22">
        <v>0.94946554999999999</v>
      </c>
      <c r="CJ211" s="22">
        <v>0.87040035999999998</v>
      </c>
      <c r="CK211" s="22">
        <v>0.87307396999999998</v>
      </c>
      <c r="CL211" s="22">
        <v>0.80925095999999996</v>
      </c>
      <c r="CM211" s="22">
        <v>1.39686296</v>
      </c>
      <c r="CN211" s="22">
        <v>1.85718812</v>
      </c>
      <c r="CO211" s="22">
        <v>0.96022204</v>
      </c>
      <c r="CP211" s="22">
        <v>0.89115794999999998</v>
      </c>
      <c r="CQ211" s="22">
        <v>1.1736844500000001</v>
      </c>
      <c r="CR211" s="22">
        <v>0.50226742999999996</v>
      </c>
      <c r="CS211" s="22">
        <v>0.52932977000000003</v>
      </c>
      <c r="CT211" s="22">
        <v>0.96502250000000001</v>
      </c>
      <c r="CU211" s="22">
        <v>1.81146589</v>
      </c>
      <c r="CV211" s="22">
        <v>0.68560761000000003</v>
      </c>
      <c r="CW211" s="22">
        <v>0.59684806000000001</v>
      </c>
      <c r="CX211" s="22">
        <v>1.20618482</v>
      </c>
      <c r="CY211" s="22">
        <v>0.44575093999999998</v>
      </c>
      <c r="CZ211" s="22">
        <v>0.59305302999999998</v>
      </c>
      <c r="DA211" s="22">
        <v>0.46653650000000002</v>
      </c>
      <c r="DB211" s="22">
        <v>1.6432495</v>
      </c>
      <c r="DC211" s="22">
        <v>1.47034854</v>
      </c>
      <c r="DD211" s="23">
        <v>0.54288561999999996</v>
      </c>
      <c r="DE211" s="23">
        <v>0.79926874999999997</v>
      </c>
      <c r="DF211" s="22">
        <v>2.2319501800000001</v>
      </c>
      <c r="DG211" s="22">
        <v>2.7221112299999999</v>
      </c>
      <c r="DH211" s="23">
        <v>2.5070736600000001</v>
      </c>
      <c r="DI211" s="23">
        <v>1.96268222</v>
      </c>
      <c r="DJ211" s="22">
        <v>1.7325938400000001</v>
      </c>
      <c r="DK211" s="23">
        <v>2.8715896299999999</v>
      </c>
      <c r="DL211" s="22">
        <v>2.7598060000000002</v>
      </c>
      <c r="DM211" s="22">
        <v>1.0455556399999999</v>
      </c>
      <c r="DN211" s="22">
        <v>1.00780336</v>
      </c>
      <c r="DO211" s="22">
        <v>1.86073099</v>
      </c>
      <c r="DP211" s="22">
        <v>1.4548270000000001</v>
      </c>
      <c r="DQ211" s="22">
        <v>1.44656136</v>
      </c>
      <c r="DR211" s="22">
        <v>1.5657761200000002</v>
      </c>
      <c r="DS211" s="22">
        <v>4.5452753899999996</v>
      </c>
      <c r="DT211" s="22">
        <v>1.30192408</v>
      </c>
      <c r="DU211" s="24">
        <v>1.6760075400000001</v>
      </c>
      <c r="DV211" s="24">
        <v>1.1224969199999999</v>
      </c>
      <c r="DW211" s="22">
        <v>1.7094773300000001</v>
      </c>
      <c r="DX211" s="22">
        <v>1.2392628600000002</v>
      </c>
      <c r="DY211" s="22">
        <v>1.2718258600000001</v>
      </c>
      <c r="DZ211" s="22">
        <v>1.6300841799999999</v>
      </c>
      <c r="EA211" s="22">
        <v>1.3321277600000001</v>
      </c>
      <c r="EB211" s="22">
        <v>0.97962193000000009</v>
      </c>
      <c r="EC211" s="22">
        <v>1.0230126899999998</v>
      </c>
      <c r="ED211" s="22">
        <v>2.2475849000000001</v>
      </c>
      <c r="EE211" s="22">
        <v>2.8772708199999997</v>
      </c>
      <c r="EF211" s="25">
        <v>1.1909306200000001</v>
      </c>
      <c r="EG211" s="25">
        <v>2.9823692299999998</v>
      </c>
      <c r="EH211" s="25">
        <v>1.6306337</v>
      </c>
      <c r="EI211" s="25">
        <v>2.4488989000000001</v>
      </c>
      <c r="EJ211" s="25">
        <v>1.7620080300000001</v>
      </c>
      <c r="EK211" s="25">
        <v>2.0024502399999999</v>
      </c>
      <c r="EL211" s="25">
        <v>0.87091953</v>
      </c>
      <c r="EM211" s="25">
        <v>6.4666388099999992</v>
      </c>
      <c r="EN211" s="25">
        <v>2.31582037</v>
      </c>
      <c r="EO211" s="25">
        <v>2.2531815900000001</v>
      </c>
      <c r="EP211" s="25">
        <v>2.0572792199999999</v>
      </c>
      <c r="EQ211" s="25">
        <v>3.74117817</v>
      </c>
      <c r="ER211" s="25">
        <v>1.3254444399999998</v>
      </c>
      <c r="ES211" s="25">
        <v>1.9159698000000001</v>
      </c>
      <c r="ET211" s="25">
        <v>1.38855072</v>
      </c>
      <c r="EU211" s="25">
        <v>1.4096659199999999</v>
      </c>
      <c r="EV211" s="25">
        <v>2.0380510100000002</v>
      </c>
      <c r="EW211" s="25">
        <v>2.62285579</v>
      </c>
      <c r="EX211" s="25">
        <v>1.2757008300000001</v>
      </c>
      <c r="EY211" s="25">
        <v>1.75332738</v>
      </c>
      <c r="EZ211" s="25">
        <v>2.3546817</v>
      </c>
      <c r="FA211" s="25">
        <v>4.2753703400000003</v>
      </c>
      <c r="FB211" s="25">
        <v>2.3534294900000003</v>
      </c>
      <c r="FC211" s="25">
        <v>3.1869307099999999</v>
      </c>
      <c r="FD211" s="25">
        <v>2.48161531</v>
      </c>
      <c r="FE211" s="25">
        <v>1.20971625</v>
      </c>
      <c r="FF211" s="25">
        <v>4.0402708199999999</v>
      </c>
      <c r="FG211" s="25">
        <v>4.0469021400000003</v>
      </c>
      <c r="FH211" s="25">
        <v>9.456830029999999</v>
      </c>
      <c r="FI211" s="25">
        <v>5.0601131299999995</v>
      </c>
      <c r="FJ211" s="25">
        <v>2.2707519300000003</v>
      </c>
      <c r="FK211" s="25">
        <v>3.2256508799999999</v>
      </c>
      <c r="FL211" s="25">
        <v>3.8603218500000001</v>
      </c>
      <c r="FM211" s="25">
        <v>3.4139771699999999</v>
      </c>
      <c r="FN211" s="25">
        <v>4.3708666799999998</v>
      </c>
      <c r="FO211" s="25">
        <v>10.523098789999999</v>
      </c>
      <c r="FP211" s="25">
        <v>3.2660000000000002E-2</v>
      </c>
      <c r="FQ211" s="25">
        <v>0</v>
      </c>
      <c r="FR211" s="25">
        <v>0</v>
      </c>
      <c r="FS211" s="25">
        <v>5.1859500000000003E-2</v>
      </c>
      <c r="FT211" s="25">
        <v>0.19500000000000001</v>
      </c>
      <c r="FU211" s="25"/>
      <c r="FV211" s="25"/>
      <c r="FW211" s="25"/>
      <c r="FX211" s="25"/>
      <c r="FY211" s="5"/>
      <c r="GA211" s="26"/>
      <c r="GB211" s="26"/>
      <c r="GC211" s="26"/>
      <c r="GD211" s="26"/>
    </row>
    <row r="212" spans="1:186" s="22" customFormat="1">
      <c r="A212" s="21" t="s">
        <v>662</v>
      </c>
      <c r="B212" s="21" t="s">
        <v>236</v>
      </c>
      <c r="C212" s="22" t="s">
        <v>681</v>
      </c>
      <c r="D212" s="22">
        <v>5.4195320000000002</v>
      </c>
      <c r="E212" s="22">
        <v>6.2522830000000003</v>
      </c>
      <c r="F212" s="22">
        <v>5.4595849999999997</v>
      </c>
      <c r="G212" s="22">
        <v>4.7530970000000003</v>
      </c>
      <c r="H212" s="22">
        <v>4.7561855499999997</v>
      </c>
      <c r="I212" s="22">
        <v>4.6548949999999998</v>
      </c>
      <c r="J212" s="22">
        <v>10.083368</v>
      </c>
      <c r="K212" s="22">
        <v>4.8410310000000001</v>
      </c>
      <c r="L212" s="22">
        <v>4.7762960000000003</v>
      </c>
      <c r="M212" s="22">
        <v>4.6860189999999999</v>
      </c>
      <c r="N212" s="22">
        <v>5.3023020000000001</v>
      </c>
      <c r="O212" s="22">
        <v>6.2022149999999998</v>
      </c>
      <c r="P212" s="22">
        <v>6.0398589999999999</v>
      </c>
      <c r="Q212" s="22">
        <v>6.1905669999999997</v>
      </c>
      <c r="R212" s="22">
        <v>6.216628</v>
      </c>
      <c r="S212" s="22">
        <v>6.2321099999999996</v>
      </c>
      <c r="T212" s="22">
        <v>6.254499</v>
      </c>
      <c r="U212" s="22">
        <v>5.4659810000000002</v>
      </c>
      <c r="V212" s="22">
        <v>11.208235999999999</v>
      </c>
      <c r="W212" s="22">
        <v>5.4562559999999998</v>
      </c>
      <c r="X212" s="22">
        <v>5.6534969999999998</v>
      </c>
      <c r="Y212" s="22">
        <v>5.5523110000000004</v>
      </c>
      <c r="Z212" s="22">
        <v>5.5779909999999999</v>
      </c>
      <c r="AA212" s="22">
        <v>5.9231170000000004</v>
      </c>
      <c r="AB212" s="22">
        <v>5.4053880000000003</v>
      </c>
      <c r="AC212" s="22">
        <v>5.7856712400000001</v>
      </c>
      <c r="AD212" s="22">
        <v>5.66621489</v>
      </c>
      <c r="AE212" s="22">
        <v>5.6122717299999998</v>
      </c>
      <c r="AF212" s="22">
        <v>5.5307293800000004</v>
      </c>
      <c r="AG212" s="22">
        <v>5.5820740000000004</v>
      </c>
      <c r="AH212" s="22">
        <v>11.439083950000001</v>
      </c>
      <c r="AI212" s="22">
        <v>5.6539700000000002</v>
      </c>
      <c r="AJ212" s="22">
        <v>5.99261</v>
      </c>
      <c r="AK212" s="22">
        <v>5.6532090000000004</v>
      </c>
      <c r="AL212" s="22">
        <v>5.7007219999999998</v>
      </c>
      <c r="AM212" s="22">
        <v>6.2837310000000004</v>
      </c>
      <c r="AN212" s="22">
        <v>5.8228806100000003</v>
      </c>
      <c r="AO212" s="22">
        <v>6.2822998400000003</v>
      </c>
      <c r="AP212" s="22">
        <v>6.1008149999999999</v>
      </c>
      <c r="AQ212" s="22">
        <v>6.3981139999999996</v>
      </c>
      <c r="AR212" s="22">
        <v>6.4566330000000001</v>
      </c>
      <c r="AS212" s="22">
        <v>6.7866989999999996</v>
      </c>
      <c r="AT212" s="22">
        <v>12.828671999999999</v>
      </c>
      <c r="AU212" s="22">
        <v>6.3899920000000003</v>
      </c>
      <c r="AV212" s="22">
        <v>6.4207539599999999</v>
      </c>
      <c r="AW212" s="22">
        <v>6.27569395</v>
      </c>
      <c r="AX212" s="22">
        <v>5.9961246199999998</v>
      </c>
      <c r="AY212" s="22">
        <v>6.8617429999999997</v>
      </c>
      <c r="AZ212" s="22">
        <v>6.4070305899999997</v>
      </c>
      <c r="BA212" s="22">
        <v>6.7254641299999998</v>
      </c>
      <c r="BB212" s="22">
        <v>6.4417039999999997</v>
      </c>
      <c r="BC212" s="22">
        <v>6.32771332</v>
      </c>
      <c r="BD212" s="22">
        <v>6.3534687500000002</v>
      </c>
      <c r="BE212" s="22">
        <v>6.66776926</v>
      </c>
      <c r="BF212" s="22">
        <v>13.130070249999999</v>
      </c>
      <c r="BG212" s="22">
        <v>6.5712378899999999</v>
      </c>
      <c r="BH212" s="22">
        <v>6.4792846900000001</v>
      </c>
      <c r="BI212" s="22">
        <v>6.5067249199999999</v>
      </c>
      <c r="BJ212" s="22">
        <v>7.3248559499999999</v>
      </c>
      <c r="BK212" s="22">
        <v>7.5266460000000004</v>
      </c>
      <c r="BL212" s="22">
        <v>6.8077803100000001</v>
      </c>
      <c r="BM212" s="22">
        <v>7.4972019999999997</v>
      </c>
      <c r="BN212" s="22">
        <v>6.9477650000000004</v>
      </c>
      <c r="BO212" s="22">
        <v>6.9095040000000001</v>
      </c>
      <c r="BP212" s="22">
        <v>9.2065839999999994</v>
      </c>
      <c r="BQ212" s="22">
        <v>8.3338599999999996</v>
      </c>
      <c r="BR212" s="22">
        <v>15.641133</v>
      </c>
      <c r="BS212" s="22">
        <v>8.8207170000000001</v>
      </c>
      <c r="BT212" s="22">
        <v>9.3052320000000002</v>
      </c>
      <c r="BU212" s="22">
        <v>8.6881810000000002</v>
      </c>
      <c r="BV212" s="22">
        <v>9.3052320000000002</v>
      </c>
      <c r="BW212" s="22">
        <v>9.0691799999999994</v>
      </c>
      <c r="BX212" s="22">
        <v>8.9386609999999997</v>
      </c>
      <c r="BY212" s="22">
        <v>9.1621769700000009</v>
      </c>
      <c r="BZ212" s="22">
        <v>8.8985467800000002</v>
      </c>
      <c r="CA212" s="22">
        <v>8.8641873699999998</v>
      </c>
      <c r="CB212" s="22">
        <v>8.7524805400000005</v>
      </c>
      <c r="CC212" s="22">
        <v>8.7678582699999996</v>
      </c>
      <c r="CD212" s="22">
        <v>17.32530865</v>
      </c>
      <c r="CE212" s="22">
        <v>9.3616733300000003</v>
      </c>
      <c r="CF212" s="22">
        <v>10.068289589999999</v>
      </c>
      <c r="CG212" s="22">
        <v>11.218781870000001</v>
      </c>
      <c r="CH212" s="22">
        <v>10.28526587</v>
      </c>
      <c r="CI212" s="22">
        <v>17.528050830000002</v>
      </c>
      <c r="CJ212" s="22">
        <v>11.3711992</v>
      </c>
      <c r="CK212" s="22">
        <v>11.624501459999999</v>
      </c>
      <c r="CL212" s="22">
        <v>12.3801243</v>
      </c>
      <c r="CM212" s="22">
        <v>12.4890179</v>
      </c>
      <c r="CN212" s="22">
        <v>12.67845449</v>
      </c>
      <c r="CO212" s="22">
        <v>14.27824865</v>
      </c>
      <c r="CP212" s="22">
        <v>24.045670449999999</v>
      </c>
      <c r="CQ212" s="22">
        <v>14.23942939</v>
      </c>
      <c r="CR212" s="22">
        <v>14.19745371</v>
      </c>
      <c r="CS212" s="22">
        <v>12.97793843</v>
      </c>
      <c r="CT212" s="22">
        <v>13.202157209999999</v>
      </c>
      <c r="CU212" s="22">
        <v>16.490187049999999</v>
      </c>
      <c r="CV212" s="22">
        <v>15.41590667</v>
      </c>
      <c r="CW212" s="22">
        <v>15.03499542</v>
      </c>
      <c r="CX212" s="22">
        <v>15.34022822</v>
      </c>
      <c r="CY212" s="22">
        <v>16.222724100000001</v>
      </c>
      <c r="CZ212" s="22">
        <v>16.159940130000003</v>
      </c>
      <c r="DA212" s="22">
        <v>17.00186059</v>
      </c>
      <c r="DB212" s="22">
        <v>29.79662098</v>
      </c>
      <c r="DC212" s="22">
        <v>13.96815198</v>
      </c>
      <c r="DD212" s="23">
        <v>14.50199377</v>
      </c>
      <c r="DE212" s="23">
        <v>14.410347120000001</v>
      </c>
      <c r="DF212" s="22">
        <v>15.778190759999999</v>
      </c>
      <c r="DG212" s="22">
        <v>18.325238980000002</v>
      </c>
      <c r="DH212" s="23">
        <v>15.94266391</v>
      </c>
      <c r="DI212" s="23">
        <v>16.675214220000001</v>
      </c>
      <c r="DJ212" s="22">
        <v>16.355106679999999</v>
      </c>
      <c r="DK212" s="23">
        <v>15.95861599</v>
      </c>
      <c r="DL212" s="22">
        <v>16.620235600000001</v>
      </c>
      <c r="DM212" s="22">
        <v>20.128443829999998</v>
      </c>
      <c r="DN212" s="22">
        <v>35.378515060000005</v>
      </c>
      <c r="DO212" s="22">
        <v>20.141715300000001</v>
      </c>
      <c r="DP212" s="22">
        <v>23.94810528</v>
      </c>
      <c r="DQ212" s="22">
        <v>23.567056309999998</v>
      </c>
      <c r="DR212" s="22">
        <v>23.435651579999998</v>
      </c>
      <c r="DS212" s="22">
        <v>25.336928780000001</v>
      </c>
      <c r="DT212" s="22">
        <v>24.882839929999999</v>
      </c>
      <c r="DU212" s="24">
        <v>25.567349069999999</v>
      </c>
      <c r="DV212" s="24">
        <v>30.403996829999997</v>
      </c>
      <c r="DW212" s="22">
        <v>32.427470399999997</v>
      </c>
      <c r="DX212" s="22">
        <v>30.642885670000002</v>
      </c>
      <c r="DY212" s="22">
        <v>31.041413730000002</v>
      </c>
      <c r="DZ212" s="22">
        <v>58.632129949999999</v>
      </c>
      <c r="EA212" s="22">
        <v>34.237024229999996</v>
      </c>
      <c r="EB212" s="22">
        <v>36.973731899999997</v>
      </c>
      <c r="EC212" s="22">
        <v>36.0096986</v>
      </c>
      <c r="ED212" s="22">
        <v>38.40573345</v>
      </c>
      <c r="EE212" s="22">
        <v>42.397434459999999</v>
      </c>
      <c r="EF212" s="25">
        <v>40.551254119999996</v>
      </c>
      <c r="EG212" s="25">
        <v>40.847136130000003</v>
      </c>
      <c r="EH212" s="25">
        <v>41.266521789999999</v>
      </c>
      <c r="EI212" s="25">
        <v>39.517661650000001</v>
      </c>
      <c r="EJ212" s="25">
        <v>52.570757909999998</v>
      </c>
      <c r="EK212" s="25">
        <v>53.652513119999995</v>
      </c>
      <c r="EL212" s="25">
        <v>74.567915380000002</v>
      </c>
      <c r="EM212" s="25">
        <v>53.058249119999999</v>
      </c>
      <c r="EN212" s="25">
        <v>52.743687469999998</v>
      </c>
      <c r="EO212" s="25">
        <v>51.149456539999996</v>
      </c>
      <c r="EP212" s="25">
        <v>52.104839749999996</v>
      </c>
      <c r="EQ212" s="25">
        <v>61.254589659999994</v>
      </c>
      <c r="ER212" s="25">
        <v>59.257394979999994</v>
      </c>
      <c r="ES212" s="25">
        <v>57.282496729999998</v>
      </c>
      <c r="ET212" s="25">
        <v>56.089996200000002</v>
      </c>
      <c r="EU212" s="25">
        <v>62.066240520000001</v>
      </c>
      <c r="EV212" s="25">
        <v>60.41469618</v>
      </c>
      <c r="EW212" s="25">
        <v>59.69231542</v>
      </c>
      <c r="EX212" s="25">
        <v>75.221741510000001</v>
      </c>
      <c r="EY212" s="25">
        <v>57.179465780000001</v>
      </c>
      <c r="EZ212" s="25">
        <v>61.78467122</v>
      </c>
      <c r="FA212" s="25">
        <v>66.355563500000002</v>
      </c>
      <c r="FB212" s="25">
        <v>70.025458760000006</v>
      </c>
      <c r="FC212" s="25">
        <v>75.123070939999991</v>
      </c>
      <c r="FD212" s="25">
        <v>65.931002559999996</v>
      </c>
      <c r="FE212" s="25">
        <v>67.438131510000005</v>
      </c>
      <c r="FF212" s="25">
        <v>73.728518559999998</v>
      </c>
      <c r="FG212" s="25">
        <v>84.296234069999997</v>
      </c>
      <c r="FH212" s="25">
        <v>81.333520419999999</v>
      </c>
      <c r="FI212" s="25">
        <v>75.526192650000013</v>
      </c>
      <c r="FJ212" s="25">
        <v>134.49706788999998</v>
      </c>
      <c r="FK212" s="25">
        <v>73.49615335</v>
      </c>
      <c r="FL212" s="25">
        <v>72.048647560000006</v>
      </c>
      <c r="FM212" s="25">
        <v>70.626087780000006</v>
      </c>
      <c r="FN212" s="25">
        <v>70.073032159999997</v>
      </c>
      <c r="FO212" s="25">
        <v>77.798341640000004</v>
      </c>
      <c r="FP212" s="25">
        <v>73.735596599999994</v>
      </c>
      <c r="FQ212" s="25">
        <v>75.521353610000006</v>
      </c>
      <c r="FR212" s="25">
        <v>79.187050099999993</v>
      </c>
      <c r="FS212" s="25">
        <v>79.001908780000008</v>
      </c>
      <c r="FT212" s="25">
        <v>80.100808499999999</v>
      </c>
      <c r="FU212" s="25"/>
      <c r="FV212" s="25"/>
      <c r="FW212" s="25"/>
      <c r="FX212" s="25"/>
      <c r="FY212" s="5"/>
      <c r="GA212" s="26"/>
      <c r="GB212" s="26"/>
      <c r="GC212" s="26"/>
      <c r="GD212" s="26"/>
    </row>
    <row r="213" spans="1:186" s="22" customFormat="1">
      <c r="A213" s="21" t="s">
        <v>697</v>
      </c>
      <c r="B213" s="21" t="s">
        <v>237</v>
      </c>
      <c r="C213" s="22" t="s">
        <v>598</v>
      </c>
      <c r="D213" s="22">
        <v>2.9565730000000001</v>
      </c>
      <c r="E213" s="22">
        <v>3.0363720000000001</v>
      </c>
      <c r="F213" s="22">
        <v>2.9819849999999999</v>
      </c>
      <c r="G213" s="22">
        <v>2.774613</v>
      </c>
      <c r="H213" s="22">
        <v>2.7464623399999999</v>
      </c>
      <c r="I213" s="22">
        <v>2.7294939999999999</v>
      </c>
      <c r="J213" s="22">
        <v>2.790346</v>
      </c>
      <c r="K213" s="22">
        <v>2.7832300000000001</v>
      </c>
      <c r="L213" s="22">
        <v>2.7585459999999999</v>
      </c>
      <c r="M213" s="22">
        <v>2.7745099999999998</v>
      </c>
      <c r="N213" s="22">
        <v>3.0915560000000002</v>
      </c>
      <c r="O213" s="22">
        <v>3.8027000000000002</v>
      </c>
      <c r="P213" s="22">
        <v>3.8057129999999999</v>
      </c>
      <c r="Q213" s="22">
        <v>3.993115</v>
      </c>
      <c r="R213" s="22">
        <v>3.897716</v>
      </c>
      <c r="S213" s="22">
        <v>3.8441779999999999</v>
      </c>
      <c r="T213" s="22">
        <v>3.5145719999999998</v>
      </c>
      <c r="U213" s="22">
        <v>3.318708</v>
      </c>
      <c r="V213" s="22">
        <v>3.1915529999999999</v>
      </c>
      <c r="W213" s="22">
        <v>3.2345229999999998</v>
      </c>
      <c r="X213" s="22">
        <v>3.5297100000000001</v>
      </c>
      <c r="Y213" s="22">
        <v>3.1951019999999999</v>
      </c>
      <c r="Z213" s="22">
        <v>3.3837359999999999</v>
      </c>
      <c r="AA213" s="22">
        <v>3.273174</v>
      </c>
      <c r="AB213" s="22">
        <v>3.3249469999999999</v>
      </c>
      <c r="AC213" s="22">
        <v>3.41479306</v>
      </c>
      <c r="AD213" s="22">
        <v>3.3033430300000002</v>
      </c>
      <c r="AE213" s="22">
        <v>3.2998612600000001</v>
      </c>
      <c r="AF213" s="22">
        <v>3.26016788</v>
      </c>
      <c r="AG213" s="22">
        <v>3.2610980000000001</v>
      </c>
      <c r="AH213" s="22">
        <v>3.2754020499999998</v>
      </c>
      <c r="AI213" s="22">
        <v>3.2907790000000001</v>
      </c>
      <c r="AJ213" s="22">
        <v>3.276716</v>
      </c>
      <c r="AK213" s="22">
        <v>3.2539440000000002</v>
      </c>
      <c r="AL213" s="22">
        <v>3.2466750000000002</v>
      </c>
      <c r="AM213" s="22">
        <v>3.3418260000000002</v>
      </c>
      <c r="AN213" s="22">
        <v>3.4108413899999999</v>
      </c>
      <c r="AO213" s="22">
        <v>3.4456727599999999</v>
      </c>
      <c r="AP213" s="22">
        <v>3.3276599999999998</v>
      </c>
      <c r="AQ213" s="22">
        <v>3.4383560000000002</v>
      </c>
      <c r="AR213" s="22">
        <v>3.5457700000000001</v>
      </c>
      <c r="AS213" s="22">
        <v>3.8218200000000002</v>
      </c>
      <c r="AT213" s="22">
        <v>3.4341650000000001</v>
      </c>
      <c r="AU213" s="22">
        <v>3.454485</v>
      </c>
      <c r="AV213" s="22">
        <v>3.4090802199999999</v>
      </c>
      <c r="AW213" s="22">
        <v>3.4041892100000002</v>
      </c>
      <c r="AX213" s="22">
        <v>3.4292965299999998</v>
      </c>
      <c r="AY213" s="22">
        <v>3.4441540000000002</v>
      </c>
      <c r="AZ213" s="22">
        <v>3.5227286599999998</v>
      </c>
      <c r="BA213" s="22">
        <v>3.56916842</v>
      </c>
      <c r="BB213" s="22">
        <v>3.4991349999999999</v>
      </c>
      <c r="BC213" s="22">
        <v>3.4690355899999998</v>
      </c>
      <c r="BD213" s="22">
        <v>3.4916826200000002</v>
      </c>
      <c r="BE213" s="22">
        <v>3.5107595900000002</v>
      </c>
      <c r="BF213" s="22">
        <v>3.5163910999999999</v>
      </c>
      <c r="BG213" s="22">
        <v>3.5286177699999999</v>
      </c>
      <c r="BH213" s="22">
        <v>3.5336869200000001</v>
      </c>
      <c r="BI213" s="22">
        <v>3.5420783400000002</v>
      </c>
      <c r="BJ213" s="22">
        <v>3.5870870699999999</v>
      </c>
      <c r="BK213" s="22">
        <v>3.7102780000000002</v>
      </c>
      <c r="BL213" s="22">
        <v>3.7013780199999999</v>
      </c>
      <c r="BM213" s="22">
        <v>3.7505069999999998</v>
      </c>
      <c r="BN213" s="22">
        <v>3.6686190000000001</v>
      </c>
      <c r="BO213" s="22">
        <v>4.0413420000000002</v>
      </c>
      <c r="BP213" s="22">
        <v>4.3916719999999998</v>
      </c>
      <c r="BQ213" s="22">
        <v>4.457821</v>
      </c>
      <c r="BR213" s="22">
        <v>4.4484260000000004</v>
      </c>
      <c r="BS213" s="22">
        <v>4.496899</v>
      </c>
      <c r="BT213" s="22">
        <v>4.4614630000000002</v>
      </c>
      <c r="BU213" s="22">
        <v>4.4806480000000004</v>
      </c>
      <c r="BV213" s="22">
        <v>4.4614630000000002</v>
      </c>
      <c r="BW213" s="22">
        <v>4.5154209999999999</v>
      </c>
      <c r="BX213" s="22">
        <v>4.5941369999999999</v>
      </c>
      <c r="BY213" s="22">
        <v>4.6844699700000003</v>
      </c>
      <c r="BZ213" s="22">
        <v>4.5780215499999999</v>
      </c>
      <c r="CA213" s="22">
        <v>4.5596512300000001</v>
      </c>
      <c r="CB213" s="22">
        <v>4.5450086900000004</v>
      </c>
      <c r="CC213" s="22">
        <v>4.5544306700000003</v>
      </c>
      <c r="CD213" s="22">
        <v>4.5393376700000001</v>
      </c>
      <c r="CE213" s="22">
        <v>4.6746939599999999</v>
      </c>
      <c r="CF213" s="22">
        <v>6.3762947600000004</v>
      </c>
      <c r="CG213" s="22">
        <v>6.4086901999999997</v>
      </c>
      <c r="CH213" s="22">
        <v>6.4323404000000002</v>
      </c>
      <c r="CI213" s="22">
        <v>15.76517859</v>
      </c>
      <c r="CJ213" s="22">
        <v>6.8220841500000002</v>
      </c>
      <c r="CK213" s="22">
        <v>6.7953279200000001</v>
      </c>
      <c r="CL213" s="22">
        <v>8.4310098300000007</v>
      </c>
      <c r="CM213" s="22">
        <v>8.4066238700000007</v>
      </c>
      <c r="CN213" s="22">
        <v>8.5364020400000005</v>
      </c>
      <c r="CO213" s="22">
        <v>8.52439824</v>
      </c>
      <c r="CP213" s="22">
        <v>6.5829480999999994</v>
      </c>
      <c r="CQ213" s="22">
        <v>8.5604698100000007</v>
      </c>
      <c r="CR213" s="22">
        <v>8.4752823999999993</v>
      </c>
      <c r="CS213" s="22">
        <v>8.8430374100000009</v>
      </c>
      <c r="CT213" s="22">
        <v>8.9281876100000002</v>
      </c>
      <c r="CU213" s="22">
        <v>10.825961360000001</v>
      </c>
      <c r="CV213" s="22">
        <v>8.9864753999999998</v>
      </c>
      <c r="CW213" s="22">
        <v>9.1318534299999996</v>
      </c>
      <c r="CX213" s="22">
        <v>9.1025819600000002</v>
      </c>
      <c r="CY213" s="22">
        <v>9.0034882599999992</v>
      </c>
      <c r="CZ213" s="22">
        <v>9.0316080799999998</v>
      </c>
      <c r="DA213" s="22">
        <v>9.1972740500000008</v>
      </c>
      <c r="DB213" s="22">
        <v>7.5893190800000001</v>
      </c>
      <c r="DC213" s="22">
        <v>7.3770290799999998</v>
      </c>
      <c r="DD213" s="23">
        <v>7.4265930400000002</v>
      </c>
      <c r="DE213" s="23">
        <v>8.0577824099999997</v>
      </c>
      <c r="DF213" s="22">
        <v>7.57753722</v>
      </c>
      <c r="DG213" s="22">
        <v>7.5949189100000005</v>
      </c>
      <c r="DH213" s="23">
        <v>7.7583773699999998</v>
      </c>
      <c r="DI213" s="23">
        <v>7.8619064600000002</v>
      </c>
      <c r="DJ213" s="22">
        <v>7.9463004599999998</v>
      </c>
      <c r="DK213" s="23">
        <v>7.8340405100000003</v>
      </c>
      <c r="DL213" s="22">
        <v>7.7257156399999998</v>
      </c>
      <c r="DM213" s="22">
        <v>7.6588653600000001</v>
      </c>
      <c r="DN213" s="22">
        <v>7.6213580399999996</v>
      </c>
      <c r="DO213" s="22">
        <v>7.8122591799999999</v>
      </c>
      <c r="DP213" s="22">
        <v>7.9241346699999999</v>
      </c>
      <c r="DQ213" s="22">
        <v>7.8524924900000004</v>
      </c>
      <c r="DR213" s="22">
        <v>7.83650892</v>
      </c>
      <c r="DS213" s="22">
        <v>7.8307845800000004</v>
      </c>
      <c r="DT213" s="22">
        <v>8.2988338200000005</v>
      </c>
      <c r="DU213" s="24">
        <v>8.08331716</v>
      </c>
      <c r="DV213" s="24">
        <v>17.03939445</v>
      </c>
      <c r="DW213" s="22">
        <v>17.211249469999998</v>
      </c>
      <c r="DX213" s="22">
        <v>14.18115197</v>
      </c>
      <c r="DY213" s="22">
        <v>14.223313529999999</v>
      </c>
      <c r="DZ213" s="22">
        <v>14.027016509999999</v>
      </c>
      <c r="EA213" s="22">
        <v>15.559968029999999</v>
      </c>
      <c r="EB213" s="22">
        <v>16.542301869999999</v>
      </c>
      <c r="EC213" s="22">
        <v>15.26149921</v>
      </c>
      <c r="ED213" s="22">
        <v>15.413491430000001</v>
      </c>
      <c r="EE213" s="22">
        <v>15.559749779999999</v>
      </c>
      <c r="EF213" s="25">
        <v>15.54446619</v>
      </c>
      <c r="EG213" s="25">
        <v>15.787711529999999</v>
      </c>
      <c r="EH213" s="25">
        <v>15.976970119999999</v>
      </c>
      <c r="EI213" s="25">
        <v>15.926066460000001</v>
      </c>
      <c r="EJ213" s="25">
        <v>15.900972250000001</v>
      </c>
      <c r="EK213" s="25">
        <v>15.811829470000001</v>
      </c>
      <c r="EL213" s="25">
        <v>15.649806460000001</v>
      </c>
      <c r="EM213" s="25">
        <v>15.985494660000001</v>
      </c>
      <c r="EN213" s="25">
        <v>16.012941259999998</v>
      </c>
      <c r="EO213" s="25">
        <v>16.091538140000001</v>
      </c>
      <c r="EP213" s="25">
        <v>16.322579949999998</v>
      </c>
      <c r="EQ213" s="25">
        <v>16.06967358</v>
      </c>
      <c r="ER213" s="25">
        <v>16.24574651</v>
      </c>
      <c r="ES213" s="25">
        <v>16.11112838</v>
      </c>
      <c r="ET213" s="25">
        <v>16.219260420000001</v>
      </c>
      <c r="EU213" s="25">
        <v>16.738184839999999</v>
      </c>
      <c r="EV213" s="25">
        <v>16.687986769999998</v>
      </c>
      <c r="EW213" s="25">
        <v>17.096461949999998</v>
      </c>
      <c r="EX213" s="25">
        <v>16.18297205</v>
      </c>
      <c r="EY213" s="25">
        <v>16.540878289999998</v>
      </c>
      <c r="EZ213" s="25">
        <v>17.38427373</v>
      </c>
      <c r="FA213" s="25">
        <v>21.466157489999997</v>
      </c>
      <c r="FB213" s="25">
        <v>22.914339899999998</v>
      </c>
      <c r="FC213" s="25">
        <v>22.563900090000001</v>
      </c>
      <c r="FD213" s="25">
        <v>30.048309059999998</v>
      </c>
      <c r="FE213" s="25">
        <v>31.421984800000001</v>
      </c>
      <c r="FF213" s="25">
        <v>31.653317229999999</v>
      </c>
      <c r="FG213" s="25">
        <v>31.274095149999997</v>
      </c>
      <c r="FH213" s="25">
        <v>30.78676836</v>
      </c>
      <c r="FI213" s="25">
        <v>31.019164449999998</v>
      </c>
      <c r="FJ213" s="25">
        <v>30.426776100000001</v>
      </c>
      <c r="FK213" s="25">
        <v>31.524251929999998</v>
      </c>
      <c r="FL213" s="25">
        <v>30.727625120000003</v>
      </c>
      <c r="FM213" s="25">
        <v>30.40759418</v>
      </c>
      <c r="FN213" s="25">
        <v>30.37407868</v>
      </c>
      <c r="FO213" s="25">
        <v>30.517286760000001</v>
      </c>
      <c r="FP213" s="25">
        <v>30.44393775</v>
      </c>
      <c r="FQ213" s="25">
        <v>30.883729949999999</v>
      </c>
      <c r="FR213" s="25">
        <v>30.622609629999999</v>
      </c>
      <c r="FS213" s="25">
        <v>30.56760955</v>
      </c>
      <c r="FT213" s="25">
        <v>30.755279730000002</v>
      </c>
      <c r="FU213" s="25"/>
      <c r="FV213" s="25"/>
      <c r="FW213" s="25"/>
      <c r="FX213" s="25"/>
      <c r="FY213" s="5"/>
      <c r="GA213" s="26"/>
      <c r="GB213" s="26"/>
      <c r="GC213" s="26"/>
      <c r="GD213" s="26"/>
    </row>
    <row r="214" spans="1:186" s="22" customFormat="1">
      <c r="A214" s="21" t="s">
        <v>698</v>
      </c>
      <c r="B214" s="21" t="s">
        <v>238</v>
      </c>
      <c r="C214" s="22" t="s">
        <v>599</v>
      </c>
      <c r="AZ214" s="22">
        <v>4.6055999999999999</v>
      </c>
      <c r="BA214" s="22">
        <v>4.6245934200000001</v>
      </c>
      <c r="BB214" s="22">
        <v>4.5964429999999998</v>
      </c>
      <c r="BC214" s="22">
        <v>4.5866200600000004</v>
      </c>
      <c r="BD214" s="22">
        <v>4.5777546999999998</v>
      </c>
      <c r="BE214" s="22">
        <v>4.5762387499999999</v>
      </c>
      <c r="BF214" s="22">
        <v>4.5785329800000003</v>
      </c>
      <c r="BG214" s="22">
        <v>4.5819946700000003</v>
      </c>
      <c r="BH214" s="22">
        <v>4.6110208699999999</v>
      </c>
      <c r="BI214" s="22">
        <v>8.6800471399999992</v>
      </c>
      <c r="BJ214" s="22">
        <v>8.7555266899999999</v>
      </c>
      <c r="BK214" s="22">
        <v>8.8262719999999995</v>
      </c>
      <c r="BL214" s="22">
        <v>7.9863149800000004</v>
      </c>
      <c r="BM214" s="22">
        <v>12.380072</v>
      </c>
      <c r="BN214" s="22">
        <v>10.137877</v>
      </c>
      <c r="BO214" s="22">
        <v>4.5375699999999997</v>
      </c>
      <c r="BP214" s="22">
        <v>30.051663000000001</v>
      </c>
      <c r="BQ214" s="22">
        <v>17.454737999999999</v>
      </c>
      <c r="BR214" s="22">
        <v>4.5560600000000004</v>
      </c>
      <c r="BS214" s="22">
        <v>21.409714999999998</v>
      </c>
      <c r="BT214" s="22">
        <v>21.440480000000001</v>
      </c>
      <c r="BU214" s="22">
        <v>21.353061</v>
      </c>
      <c r="BV214" s="22">
        <v>21.440480000000001</v>
      </c>
      <c r="BW214" s="22">
        <v>21.369992</v>
      </c>
      <c r="BX214" s="22">
        <v>21.249782</v>
      </c>
      <c r="BY214" s="22">
        <v>21.339550890000002</v>
      </c>
      <c r="BZ214" s="22">
        <v>21.168859569999999</v>
      </c>
      <c r="CA214" s="22">
        <v>21.177843020000001</v>
      </c>
      <c r="CB214" s="22">
        <v>21.146888879999999</v>
      </c>
      <c r="CC214" s="22">
        <v>21.040821309999998</v>
      </c>
      <c r="CD214" s="22">
        <v>21.061136250000001</v>
      </c>
      <c r="CE214" s="22">
        <v>21.13160993</v>
      </c>
      <c r="CF214" s="22">
        <v>4.6044262500000004</v>
      </c>
      <c r="CG214" s="22">
        <v>4.5949298499999998</v>
      </c>
      <c r="CH214" s="22">
        <v>4.5664917699999998</v>
      </c>
      <c r="CI214" s="22">
        <v>4.54021309</v>
      </c>
      <c r="CJ214" s="22">
        <v>4.5146199899999999</v>
      </c>
      <c r="CK214" s="22">
        <v>4.5661410399999998</v>
      </c>
      <c r="CL214" s="22">
        <v>4.5132116499999997</v>
      </c>
      <c r="CM214" s="22">
        <v>4.5236346300000001</v>
      </c>
      <c r="CN214" s="22">
        <v>4.54883828</v>
      </c>
      <c r="CO214" s="22">
        <v>4.5486135399999998</v>
      </c>
      <c r="CP214" s="22">
        <v>4.5150983499999997</v>
      </c>
      <c r="CQ214" s="22">
        <v>4.5731892800000002</v>
      </c>
      <c r="CR214" s="22">
        <v>4.7086626200000001</v>
      </c>
      <c r="CS214" s="22">
        <v>4.7503065700000002</v>
      </c>
      <c r="CT214" s="22">
        <v>4.7400718499999996</v>
      </c>
      <c r="CU214" s="22">
        <v>4.8041349200000001</v>
      </c>
      <c r="CV214" s="22">
        <v>4.7871617799999999</v>
      </c>
      <c r="CW214" s="22">
        <v>4.8397673299999999</v>
      </c>
      <c r="CX214" s="22">
        <v>4.9981331399999993</v>
      </c>
      <c r="CY214" s="22">
        <v>4.9397598899999995</v>
      </c>
      <c r="CZ214" s="22">
        <v>5.3369571699999998</v>
      </c>
      <c r="DA214" s="22">
        <v>5.3241630099999995</v>
      </c>
      <c r="DB214" s="22">
        <v>5.6657593400000001</v>
      </c>
      <c r="DC214" s="22">
        <v>5.3175296100000002</v>
      </c>
      <c r="DD214" s="23">
        <v>5.2345930799999998</v>
      </c>
      <c r="DE214" s="23">
        <v>5.3065190300000005</v>
      </c>
      <c r="DF214" s="22">
        <v>5.2871397699999996</v>
      </c>
      <c r="DG214" s="22">
        <v>6.0371811600000003</v>
      </c>
      <c r="DH214" s="23">
        <v>5.6666635000000003</v>
      </c>
      <c r="DI214" s="23">
        <v>5.5256713700000004</v>
      </c>
      <c r="DJ214" s="22">
        <v>5.4818986199999999</v>
      </c>
      <c r="DK214" s="23">
        <v>5.4693324900000002</v>
      </c>
      <c r="DL214" s="22">
        <v>5.3580730000000001</v>
      </c>
      <c r="DM214" s="22">
        <v>5.3233155200000004</v>
      </c>
      <c r="DN214" s="22">
        <v>5.5605462300000008</v>
      </c>
      <c r="DO214" s="22">
        <v>5.4188991</v>
      </c>
      <c r="DP214" s="22">
        <v>42.363385319999999</v>
      </c>
      <c r="DQ214" s="22">
        <v>42.55554068</v>
      </c>
      <c r="DR214" s="22">
        <v>42.437435640000004</v>
      </c>
      <c r="DS214" s="22">
        <v>43.423182390000001</v>
      </c>
      <c r="DT214" s="22">
        <v>43.0410009</v>
      </c>
      <c r="DU214" s="24">
        <v>44.213147970000001</v>
      </c>
      <c r="DV214" s="24">
        <v>1.6088603500000001</v>
      </c>
      <c r="DW214" s="22">
        <v>0.64587998000000002</v>
      </c>
      <c r="DX214" s="22">
        <v>0.49128666999999998</v>
      </c>
      <c r="DY214" s="22">
        <v>0.44381001000000003</v>
      </c>
      <c r="DZ214" s="22">
        <v>0.34076166999999996</v>
      </c>
      <c r="EA214" s="22">
        <v>0.36197667</v>
      </c>
      <c r="EB214" s="22">
        <v>13.324580340000001</v>
      </c>
      <c r="EC214" s="22">
        <v>13.81957667</v>
      </c>
      <c r="ED214" s="22">
        <v>14.16477667</v>
      </c>
      <c r="EE214" s="22">
        <v>1.2982757899999999</v>
      </c>
      <c r="EF214" s="25">
        <v>0.96427667000000006</v>
      </c>
      <c r="EG214" s="25">
        <v>0.86777667000000003</v>
      </c>
      <c r="EH214" s="25">
        <v>0.83347667000000003</v>
      </c>
      <c r="EI214" s="25">
        <v>0.76054999999999995</v>
      </c>
      <c r="EJ214" s="25">
        <v>134.53588864</v>
      </c>
      <c r="EK214" s="25">
        <v>135.02002064999999</v>
      </c>
      <c r="EL214" s="25">
        <v>1.40181668</v>
      </c>
      <c r="EM214" s="25">
        <v>135.51138287999999</v>
      </c>
      <c r="EN214" s="25">
        <v>135.65586697999998</v>
      </c>
      <c r="EO214" s="25">
        <v>134.27395015000002</v>
      </c>
      <c r="EP214" s="25">
        <v>133.40651668000001</v>
      </c>
      <c r="EQ214" s="25">
        <v>222.45418334000001</v>
      </c>
      <c r="ER214" s="25">
        <v>228.81135025</v>
      </c>
      <c r="ES214" s="25">
        <v>186.93732505</v>
      </c>
      <c r="ET214" s="25">
        <v>183.70189999000002</v>
      </c>
      <c r="EU214" s="25">
        <v>186.72788102000001</v>
      </c>
      <c r="EV214" s="25">
        <v>181.70158995</v>
      </c>
      <c r="EW214" s="25">
        <v>185.09775003000001</v>
      </c>
      <c r="EX214" s="25">
        <v>2.24158043</v>
      </c>
      <c r="EY214" s="25">
        <v>179.28363240000002</v>
      </c>
      <c r="EZ214" s="25">
        <v>183.10148649999999</v>
      </c>
      <c r="FA214" s="25">
        <v>181.22387616</v>
      </c>
      <c r="FB214" s="25">
        <v>181.80201486000001</v>
      </c>
      <c r="FC214" s="25">
        <v>181.57947847999998</v>
      </c>
      <c r="FD214" s="25">
        <v>2.0610033699999999</v>
      </c>
      <c r="FE214" s="25">
        <v>1.75368667</v>
      </c>
      <c r="FF214" s="25">
        <v>3.02544491</v>
      </c>
      <c r="FG214" s="25">
        <v>2.1800200099999998</v>
      </c>
      <c r="FH214" s="25">
        <v>4.2560499699999994</v>
      </c>
      <c r="FI214" s="25">
        <v>2.4614913299999999</v>
      </c>
      <c r="FJ214" s="25">
        <v>1.40699167</v>
      </c>
      <c r="FK214" s="25">
        <v>2.40889167</v>
      </c>
      <c r="FL214" s="25">
        <v>2.2294749999999999</v>
      </c>
      <c r="FM214" s="25">
        <v>1.485975</v>
      </c>
      <c r="FN214" s="25">
        <v>1.2894749999999999</v>
      </c>
      <c r="FO214" s="25">
        <v>1.1596249999999999</v>
      </c>
      <c r="FP214" s="25">
        <v>1.0943750000000001</v>
      </c>
      <c r="FQ214" s="25">
        <v>1.087375</v>
      </c>
      <c r="FR214" s="25">
        <v>57.792574999999999</v>
      </c>
      <c r="FS214" s="25">
        <v>58.440024999999999</v>
      </c>
      <c r="FT214" s="25">
        <v>59.531675</v>
      </c>
      <c r="FU214" s="25"/>
      <c r="FV214" s="25"/>
      <c r="FW214" s="25"/>
      <c r="FX214" s="25"/>
      <c r="FY214" s="5"/>
      <c r="GA214" s="26"/>
      <c r="GB214" s="26"/>
      <c r="GC214" s="26"/>
      <c r="GD214" s="26"/>
    </row>
    <row r="215" spans="1:186" s="22" customFormat="1">
      <c r="A215" s="21" t="s">
        <v>704</v>
      </c>
      <c r="B215" s="21" t="s">
        <v>239</v>
      </c>
      <c r="C215" s="22" t="s">
        <v>600</v>
      </c>
      <c r="AZ215" s="22">
        <v>0</v>
      </c>
      <c r="BA215" s="22">
        <v>0</v>
      </c>
      <c r="BB215" s="22">
        <v>0</v>
      </c>
      <c r="BC215" s="22">
        <v>0</v>
      </c>
      <c r="BD215" s="22">
        <v>0</v>
      </c>
      <c r="BE215" s="22">
        <v>0</v>
      </c>
      <c r="BF215" s="22">
        <v>0</v>
      </c>
      <c r="BG215" s="22">
        <v>0</v>
      </c>
      <c r="BH215" s="22">
        <v>0</v>
      </c>
      <c r="DD215" s="23"/>
      <c r="DE215" s="23"/>
      <c r="DH215" s="23"/>
      <c r="DI215" s="23"/>
      <c r="DK215" s="23"/>
      <c r="DU215" s="24"/>
      <c r="DV215" s="24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FY215" s="5"/>
    </row>
    <row r="216" spans="1:186" s="22" customFormat="1">
      <c r="A216" s="21" t="s">
        <v>836</v>
      </c>
      <c r="B216" s="21" t="s">
        <v>240</v>
      </c>
      <c r="C216" s="22" t="s">
        <v>601</v>
      </c>
      <c r="D216" s="22">
        <v>0.37142599999997111</v>
      </c>
      <c r="E216" s="22">
        <v>0.65202800000001637</v>
      </c>
      <c r="F216" s="22">
        <v>0.33307500000000878</v>
      </c>
      <c r="G216" s="22">
        <v>7.9220984799999954</v>
      </c>
      <c r="H216" s="22">
        <v>7.9624179200000116</v>
      </c>
      <c r="I216" s="22">
        <v>8.4851570000000169</v>
      </c>
      <c r="J216" s="22">
        <v>2.0230000000000001E-3</v>
      </c>
      <c r="K216" s="22">
        <v>8.9889169999999812</v>
      </c>
      <c r="L216" s="22">
        <v>7.1504919999999874</v>
      </c>
      <c r="M216" s="22">
        <v>6.1367220000000042</v>
      </c>
      <c r="N216" s="22">
        <v>6.7293350000000176</v>
      </c>
      <c r="O216" s="22">
        <v>10.041805000000037</v>
      </c>
      <c r="P216" s="22">
        <v>9.6733699999999754</v>
      </c>
      <c r="Q216" s="22">
        <v>10.973155000000022</v>
      </c>
      <c r="R216" s="22">
        <v>11.120162000000008</v>
      </c>
      <c r="S216" s="22">
        <v>9.5059930000000179</v>
      </c>
      <c r="T216" s="22">
        <v>7.8521169999999785</v>
      </c>
      <c r="U216" s="22">
        <v>10.149410999999986</v>
      </c>
      <c r="V216" s="22">
        <v>0.25187199999999166</v>
      </c>
      <c r="W216" s="22">
        <v>9.9687360000000069</v>
      </c>
      <c r="X216" s="22">
        <v>8.9727510000000024</v>
      </c>
      <c r="Y216" s="22">
        <v>8.1195060000000296</v>
      </c>
      <c r="Z216" s="22">
        <v>7.4073697999999695</v>
      </c>
      <c r="AA216" s="22">
        <v>12.077026999999973</v>
      </c>
      <c r="AB216" s="22">
        <v>11.175255000000012</v>
      </c>
      <c r="AC216" s="22">
        <v>12.21441443000003</v>
      </c>
      <c r="AD216" s="22">
        <v>11.426024489999989</v>
      </c>
      <c r="AE216" s="22">
        <v>10.820104549999979</v>
      </c>
      <c r="AF216" s="22">
        <v>10.835840780000007</v>
      </c>
      <c r="AG216" s="22">
        <v>9.612686999999994</v>
      </c>
      <c r="AH216" s="22">
        <v>0.46141169000002835</v>
      </c>
      <c r="AI216" s="22">
        <v>11.09063099999997</v>
      </c>
      <c r="AJ216" s="22">
        <v>10.71675000000001</v>
      </c>
      <c r="AK216" s="22">
        <v>9.2728799999999669</v>
      </c>
      <c r="AL216" s="22">
        <v>10.303639999999977</v>
      </c>
      <c r="AM216" s="22">
        <v>12.843545000000031</v>
      </c>
      <c r="AN216" s="22">
        <v>13.362754090000001</v>
      </c>
      <c r="AO216" s="22">
        <v>17.11196125999998</v>
      </c>
      <c r="AP216" s="22">
        <v>16.803382000000031</v>
      </c>
      <c r="AQ216" s="22">
        <v>18.412267219999986</v>
      </c>
      <c r="AR216" s="22">
        <v>17.90546500000001</v>
      </c>
      <c r="AS216" s="22">
        <v>17.111659000000017</v>
      </c>
      <c r="AT216" s="22">
        <v>6.2172729999999801</v>
      </c>
      <c r="AU216" s="22">
        <v>8.4391059999999776</v>
      </c>
      <c r="AV216" s="22">
        <v>15.184558669999994</v>
      </c>
      <c r="AW216" s="22">
        <v>12.223738750000006</v>
      </c>
      <c r="AX216" s="22">
        <v>13.986641099999996</v>
      </c>
      <c r="AY216" s="22">
        <v>16.406504000000002</v>
      </c>
      <c r="AZ216" s="22">
        <v>16.778767929999972</v>
      </c>
      <c r="BA216" s="22">
        <v>14.95888132999999</v>
      </c>
      <c r="BB216" s="22">
        <v>17.945587999999987</v>
      </c>
      <c r="BC216" s="22">
        <v>14.483231263999993</v>
      </c>
      <c r="BD216" s="22">
        <v>17.046222279999977</v>
      </c>
      <c r="BE216" s="22">
        <v>21.666748899999998</v>
      </c>
      <c r="BF216" s="22">
        <v>9.2006835999999872</v>
      </c>
      <c r="BG216" s="22">
        <v>18.75880562999998</v>
      </c>
      <c r="BH216" s="22">
        <v>19.955179610000027</v>
      </c>
      <c r="BI216" s="22">
        <v>13.039197209999994</v>
      </c>
      <c r="BJ216" s="22">
        <v>13.721702970000035</v>
      </c>
      <c r="BK216" s="22">
        <v>16.664960999999948</v>
      </c>
      <c r="BL216" s="22">
        <v>21.407764080000021</v>
      </c>
      <c r="BM216" s="22">
        <v>21.862381999999997</v>
      </c>
      <c r="BN216" s="22">
        <v>18.017574999999994</v>
      </c>
      <c r="BO216" s="22">
        <v>14.698199000000059</v>
      </c>
      <c r="BP216" s="22">
        <v>10.006939000000017</v>
      </c>
      <c r="BQ216" s="22">
        <v>11.681505999999956</v>
      </c>
      <c r="BR216" s="22">
        <v>9.4443959999999834</v>
      </c>
      <c r="BS216" s="22">
        <v>15.221441999999996</v>
      </c>
      <c r="BT216" s="22">
        <v>13.777129999999943</v>
      </c>
      <c r="BU216" s="22">
        <v>6.6530428000000086</v>
      </c>
      <c r="BV216" s="22">
        <v>8.6802159999999446</v>
      </c>
      <c r="BW216" s="22">
        <v>12.019151000000022</v>
      </c>
      <c r="BX216" s="22">
        <v>15.341210999999987</v>
      </c>
      <c r="BY216" s="22">
        <v>18.106564920000011</v>
      </c>
      <c r="BZ216" s="22">
        <v>16.401021039999989</v>
      </c>
      <c r="CA216" s="22">
        <v>13.688783210000054</v>
      </c>
      <c r="CB216" s="22">
        <v>13.630759330000018</v>
      </c>
      <c r="CC216" s="22">
        <v>11.917882750000018</v>
      </c>
      <c r="CD216" s="22">
        <v>2.3385770699999284</v>
      </c>
      <c r="CE216" s="22">
        <v>18.182459969999968</v>
      </c>
      <c r="CF216" s="22">
        <v>21.466652900000042</v>
      </c>
      <c r="CG216" s="22">
        <v>24.232167579999896</v>
      </c>
      <c r="CH216" s="22">
        <v>20.233130120000055</v>
      </c>
      <c r="CI216" s="22">
        <v>22.792661439999904</v>
      </c>
      <c r="CJ216" s="22">
        <v>24.110938469999979</v>
      </c>
      <c r="CK216" s="22">
        <v>28.210212490000032</v>
      </c>
      <c r="CL216" s="22">
        <v>24.664361669999977</v>
      </c>
      <c r="CM216" s="22">
        <v>26.190990209999939</v>
      </c>
      <c r="CN216" s="22">
        <v>28.786396189999977</v>
      </c>
      <c r="CO216" s="22">
        <v>53.751946360000005</v>
      </c>
      <c r="CP216" s="22">
        <v>3.3646031599999446</v>
      </c>
      <c r="CQ216" s="22">
        <v>41.641275609999923</v>
      </c>
      <c r="CR216" s="22">
        <v>39.848087630000009</v>
      </c>
      <c r="CS216" s="22">
        <v>28.837511989999967</v>
      </c>
      <c r="CT216" s="22">
        <v>33.895364529999966</v>
      </c>
      <c r="CU216" s="22">
        <v>53.541598640000018</v>
      </c>
      <c r="CV216" s="22">
        <v>53.339891759999915</v>
      </c>
      <c r="CW216" s="22">
        <v>59.512662899999896</v>
      </c>
      <c r="CX216" s="22">
        <v>65.674673549999994</v>
      </c>
      <c r="CY216" s="22">
        <v>61.919943169999954</v>
      </c>
      <c r="CZ216" s="22">
        <v>64.126333799999998</v>
      </c>
      <c r="DA216" s="22">
        <v>61.627659170000072</v>
      </c>
      <c r="DB216" s="22">
        <v>46.746320489999846</v>
      </c>
      <c r="DC216" s="22">
        <v>49.724945979999973</v>
      </c>
      <c r="DD216" s="23">
        <v>44.421476809999916</v>
      </c>
      <c r="DE216" s="23">
        <v>41.812237690000018</v>
      </c>
      <c r="DF216" s="22">
        <v>55.503845000000013</v>
      </c>
      <c r="DG216" s="22">
        <v>80.590099790000068</v>
      </c>
      <c r="DH216" s="23">
        <v>55.766954069999997</v>
      </c>
      <c r="DI216" s="23">
        <v>76.026322810000011</v>
      </c>
      <c r="DJ216" s="22">
        <v>53.689982920000034</v>
      </c>
      <c r="DK216" s="23">
        <v>56.339381169999911</v>
      </c>
      <c r="DL216" s="22">
        <v>60.150184870000032</v>
      </c>
      <c r="DM216" s="22">
        <v>50.667818770000054</v>
      </c>
      <c r="DN216" s="22">
        <v>24.131683479999765</v>
      </c>
      <c r="DO216" s="22">
        <v>43.358888200000081</v>
      </c>
      <c r="DP216" s="22">
        <v>42.86708845999982</v>
      </c>
      <c r="DQ216" s="22">
        <v>36.724303720000023</v>
      </c>
      <c r="DR216" s="22">
        <v>39.765757079999901</v>
      </c>
      <c r="DS216" s="22">
        <v>46.662161059999903</v>
      </c>
      <c r="DT216" s="22">
        <v>7.6554147999999032</v>
      </c>
      <c r="DU216" s="24">
        <v>16.346865659999821</v>
      </c>
      <c r="DV216" s="24">
        <v>4.9561174600004279</v>
      </c>
      <c r="DW216" s="22">
        <v>10.066681370000197</v>
      </c>
      <c r="DX216" s="22">
        <v>16.031869230000098</v>
      </c>
      <c r="DY216" s="22">
        <v>32.899606779999999</v>
      </c>
      <c r="DZ216" s="22">
        <v>-24.598266610000223</v>
      </c>
      <c r="EA216" s="22">
        <v>24.144805260000112</v>
      </c>
      <c r="EB216" s="22">
        <v>29.400590559999841</v>
      </c>
      <c r="EC216" s="22">
        <v>22.561716580000052</v>
      </c>
      <c r="ED216" s="22">
        <v>26.090504810000198</v>
      </c>
      <c r="EE216" s="22">
        <v>32.82926666000003</v>
      </c>
      <c r="EF216" s="25">
        <v>110.82409544999999</v>
      </c>
      <c r="EG216" s="25">
        <v>127.01907305</v>
      </c>
      <c r="EH216" s="25">
        <v>131.07223579000001</v>
      </c>
      <c r="EI216" s="25">
        <v>127.55778976999999</v>
      </c>
      <c r="EJ216" s="25">
        <v>118.32956861999997</v>
      </c>
      <c r="EK216" s="25">
        <v>115.88945455000001</v>
      </c>
      <c r="EL216" s="25">
        <v>112.24234501999999</v>
      </c>
      <c r="EM216" s="25">
        <v>118.43435341</v>
      </c>
      <c r="EN216" s="25">
        <v>115.61803198999999</v>
      </c>
      <c r="EO216" s="25">
        <v>113.52066833000002</v>
      </c>
      <c r="EP216" s="25">
        <v>108.29712753999998</v>
      </c>
      <c r="EQ216" s="25">
        <v>109.58152484999999</v>
      </c>
      <c r="ER216" s="25">
        <v>112.02483229999999</v>
      </c>
      <c r="ES216" s="25">
        <v>109.62030238</v>
      </c>
      <c r="ET216" s="25">
        <v>104.45130234</v>
      </c>
      <c r="EU216" s="25">
        <v>109.3305048</v>
      </c>
      <c r="EV216" s="25">
        <v>105.72305701000001</v>
      </c>
      <c r="EW216" s="25">
        <v>102.74616628000001</v>
      </c>
      <c r="EX216" s="25">
        <v>97.270854720000003</v>
      </c>
      <c r="EY216" s="25">
        <v>95.420108610000014</v>
      </c>
      <c r="EZ216" s="25">
        <v>92.953348750000004</v>
      </c>
      <c r="FA216" s="25">
        <v>119.98905037000002</v>
      </c>
      <c r="FB216" s="25">
        <v>124.50928617999999</v>
      </c>
      <c r="FC216" s="25">
        <v>120.04079375000001</v>
      </c>
      <c r="FD216" s="25">
        <v>157.16927200000001</v>
      </c>
      <c r="FE216" s="25">
        <v>156.63585038000002</v>
      </c>
      <c r="FF216" s="25">
        <v>161.55508773999998</v>
      </c>
      <c r="FG216" s="25">
        <v>165.64324827999999</v>
      </c>
      <c r="FH216" s="25">
        <v>158.09762569000003</v>
      </c>
      <c r="FI216" s="25">
        <v>166.36753098</v>
      </c>
      <c r="FJ216" s="25">
        <v>155.2100647</v>
      </c>
      <c r="FK216" s="25">
        <v>149.34297687999998</v>
      </c>
      <c r="FL216" s="25">
        <v>150.22894803</v>
      </c>
      <c r="FM216" s="25">
        <v>148.20524212000001</v>
      </c>
      <c r="FN216" s="25">
        <v>147.13950514999999</v>
      </c>
      <c r="FO216" s="25">
        <v>145.24127159</v>
      </c>
      <c r="FP216" s="25">
        <v>145.58328996999998</v>
      </c>
      <c r="FQ216" s="25">
        <v>153.65865161000005</v>
      </c>
      <c r="FR216" s="25">
        <v>171.13540967000003</v>
      </c>
      <c r="FS216" s="25">
        <v>144.61590025000001</v>
      </c>
      <c r="FT216" s="25">
        <v>166.65397141</v>
      </c>
      <c r="FU216" s="25"/>
      <c r="FV216" s="25"/>
      <c r="FW216" s="25"/>
      <c r="FX216" s="25"/>
      <c r="FY216" s="5"/>
      <c r="GA216" s="26"/>
      <c r="GB216" s="26"/>
      <c r="GC216" s="26"/>
      <c r="GD216" s="26"/>
    </row>
    <row r="217" spans="1:186" s="22" customFormat="1">
      <c r="A217" s="21" t="s">
        <v>837</v>
      </c>
      <c r="B217" s="22" t="s">
        <v>241</v>
      </c>
      <c r="C217" s="22" t="s">
        <v>602</v>
      </c>
      <c r="D217" s="22">
        <v>44.881676000000006</v>
      </c>
      <c r="E217" s="22">
        <v>47.740147</v>
      </c>
      <c r="F217" s="22">
        <v>45.683318</v>
      </c>
      <c r="G217" s="22">
        <v>40.165931999999998</v>
      </c>
      <c r="H217" s="22">
        <v>39.94991443</v>
      </c>
      <c r="I217" s="22">
        <v>39.379430999999997</v>
      </c>
      <c r="J217" s="22">
        <v>45.550314</v>
      </c>
      <c r="K217" s="22">
        <v>40.128301999999998</v>
      </c>
      <c r="L217" s="22">
        <v>39.903561000000003</v>
      </c>
      <c r="M217" s="22">
        <v>39.494827000000001</v>
      </c>
      <c r="N217" s="22">
        <v>43.225394000000001</v>
      </c>
      <c r="O217" s="22">
        <v>53.445326000000001</v>
      </c>
      <c r="P217" s="22">
        <v>51.015236000000002</v>
      </c>
      <c r="Q217" s="22">
        <v>54.198450000000001</v>
      </c>
      <c r="R217" s="22">
        <v>54.214537999999997</v>
      </c>
      <c r="S217" s="22">
        <v>54.146523999999999</v>
      </c>
      <c r="T217" s="22">
        <v>49.782032000000001</v>
      </c>
      <c r="U217" s="22">
        <v>47.262177999999999</v>
      </c>
      <c r="V217" s="22">
        <v>52.107987999999999</v>
      </c>
      <c r="W217" s="22">
        <v>46.576912999999998</v>
      </c>
      <c r="X217" s="22">
        <v>49.342450499999998</v>
      </c>
      <c r="Y217" s="22">
        <v>48.334206500000001</v>
      </c>
      <c r="Z217" s="22">
        <v>47.714936000000002</v>
      </c>
      <c r="AA217" s="22">
        <v>48.953476999999999</v>
      </c>
      <c r="AB217" s="22">
        <v>47.203851999999998</v>
      </c>
      <c r="AC217" s="22">
        <v>48.740555999999998</v>
      </c>
      <c r="AD217" s="22">
        <v>48.346922999999997</v>
      </c>
      <c r="AE217" s="22">
        <v>48.237454</v>
      </c>
      <c r="AF217" s="22">
        <v>48.282074000000001</v>
      </c>
      <c r="AG217" s="22">
        <v>48.290730000000003</v>
      </c>
      <c r="AH217" s="22">
        <v>54.050440999999999</v>
      </c>
      <c r="AI217" s="22">
        <v>48.814833</v>
      </c>
      <c r="AJ217" s="22">
        <v>49.337341000000002</v>
      </c>
      <c r="AK217" s="22">
        <v>48.481229999999996</v>
      </c>
      <c r="AL217" s="22">
        <v>48.671689999999998</v>
      </c>
      <c r="AM217" s="22">
        <v>51.150494999999999</v>
      </c>
      <c r="AN217" s="22">
        <v>50.114019999999996</v>
      </c>
      <c r="AO217" s="22">
        <v>51.803080999999999</v>
      </c>
      <c r="AP217" s="22">
        <v>51.616343999999998</v>
      </c>
      <c r="AQ217" s="22">
        <v>53.554400999999999</v>
      </c>
      <c r="AR217" s="22">
        <v>54.343108000000001</v>
      </c>
      <c r="AS217" s="22">
        <v>56.527422000000001</v>
      </c>
      <c r="AT217" s="22">
        <v>59.780307000000001</v>
      </c>
      <c r="AU217" s="22">
        <v>53.440365999999997</v>
      </c>
      <c r="AV217" s="22">
        <v>53.156081999999998</v>
      </c>
      <c r="AW217" s="22">
        <v>53.156081999999998</v>
      </c>
      <c r="AX217" s="22">
        <v>52.113095999999999</v>
      </c>
      <c r="AY217" s="22">
        <v>54.317843000000003</v>
      </c>
      <c r="AZ217" s="22">
        <v>52.823645999999997</v>
      </c>
      <c r="BA217" s="22">
        <v>79.919481540000007</v>
      </c>
      <c r="BB217" s="22">
        <v>78.428174000000013</v>
      </c>
      <c r="BC217" s="22">
        <v>77.413645860000003</v>
      </c>
      <c r="BD217" s="22">
        <v>78.701472159999994</v>
      </c>
      <c r="BE217" s="22">
        <v>79.38867298000001</v>
      </c>
      <c r="BF217" s="22">
        <v>93.004641960000001</v>
      </c>
      <c r="BG217" s="22">
        <v>79.670201559999995</v>
      </c>
      <c r="BH217" s="22">
        <v>79.360330200000007</v>
      </c>
      <c r="BI217" s="22">
        <v>78.179802980000005</v>
      </c>
      <c r="BJ217" s="22">
        <v>82.495732579999995</v>
      </c>
      <c r="BK217" s="22">
        <v>85.49139000000001</v>
      </c>
      <c r="BL217" s="22">
        <v>55.399847870000002</v>
      </c>
      <c r="BM217" s="22">
        <v>58.748690999999994</v>
      </c>
      <c r="BN217" s="22">
        <v>55.387782000000001</v>
      </c>
      <c r="BO217" s="22">
        <v>61.217481999999997</v>
      </c>
      <c r="BP217" s="22">
        <v>105.498732</v>
      </c>
      <c r="BQ217" s="22">
        <v>104.95787800000001</v>
      </c>
      <c r="BR217" s="22">
        <v>123.74217200000001</v>
      </c>
      <c r="BS217" s="22">
        <v>107.99890000000001</v>
      </c>
      <c r="BT217" s="22">
        <v>108.71427799999999</v>
      </c>
      <c r="BU217" s="22">
        <v>105.35605200000001</v>
      </c>
      <c r="BV217" s="22">
        <v>107.659032</v>
      </c>
      <c r="BW217" s="22">
        <v>109.100336</v>
      </c>
      <c r="BX217" s="22">
        <v>70.202950000000001</v>
      </c>
      <c r="BY217" s="22">
        <v>71.404962670000003</v>
      </c>
      <c r="BZ217" s="22">
        <v>71.167022939999995</v>
      </c>
      <c r="CA217" s="22">
        <v>70.961999570000003</v>
      </c>
      <c r="CB217" s="22">
        <v>70.755104169999996</v>
      </c>
      <c r="CC217" s="22">
        <v>70.492992340000001</v>
      </c>
      <c r="CD217" s="22">
        <v>82.416650000000004</v>
      </c>
      <c r="CE217" s="22">
        <v>73.760733490000007</v>
      </c>
      <c r="CF217" s="22">
        <v>93.651755030000004</v>
      </c>
      <c r="CG217" s="22">
        <v>98.455889429999999</v>
      </c>
      <c r="CH217" s="22">
        <v>96.042978529999999</v>
      </c>
      <c r="CI217" s="22">
        <v>205.66109313000001</v>
      </c>
      <c r="CJ217" s="22">
        <v>103.47930939</v>
      </c>
      <c r="CK217" s="22">
        <v>104.7483283</v>
      </c>
      <c r="CL217" s="22">
        <v>122.45423355</v>
      </c>
      <c r="CM217" s="22">
        <v>123.18711</v>
      </c>
      <c r="CN217" s="22">
        <v>125.65893104</v>
      </c>
      <c r="CO217" s="22">
        <v>132.56792802999999</v>
      </c>
      <c r="CP217" s="22">
        <v>125.59393444000001</v>
      </c>
      <c r="CQ217" s="22">
        <v>132.76273406000001</v>
      </c>
      <c r="CR217" s="22">
        <v>133.72261861000001</v>
      </c>
      <c r="CS217" s="22">
        <v>132.73387353000001</v>
      </c>
      <c r="CT217" s="22">
        <v>135.94636152000001</v>
      </c>
      <c r="CU217" s="22">
        <v>162.76304271000001</v>
      </c>
      <c r="CV217" s="22">
        <v>146.09741351</v>
      </c>
      <c r="CW217" s="22">
        <v>142.37629953000001</v>
      </c>
      <c r="CX217" s="22">
        <v>149.28354596000003</v>
      </c>
      <c r="CY217" s="22">
        <v>150.68268610000001</v>
      </c>
      <c r="CZ217" s="22">
        <v>156.7838599000001</v>
      </c>
      <c r="DA217" s="22">
        <v>161.06954339999999</v>
      </c>
      <c r="DB217" s="22">
        <v>162.36571129000001</v>
      </c>
      <c r="DC217" s="22">
        <v>127.36980641</v>
      </c>
      <c r="DD217" s="23">
        <v>128.49501685000001</v>
      </c>
      <c r="DE217" s="23">
        <v>134.67019897</v>
      </c>
      <c r="DF217" s="22">
        <v>131.38086849999999</v>
      </c>
      <c r="DG217" s="22">
        <v>146.07859736</v>
      </c>
      <c r="DH217" s="23">
        <v>138.05469554999999</v>
      </c>
      <c r="DI217" s="23">
        <v>142.89411111999999</v>
      </c>
      <c r="DJ217" s="22">
        <v>141.17983623999999</v>
      </c>
      <c r="DK217" s="23">
        <v>140.26833796</v>
      </c>
      <c r="DL217" s="22">
        <v>144.36294119999999</v>
      </c>
      <c r="DM217" s="22">
        <v>164.18315824000001</v>
      </c>
      <c r="DN217" s="22">
        <v>189.18518765000002</v>
      </c>
      <c r="DO217" s="22">
        <v>164.82593411000011</v>
      </c>
      <c r="DP217" s="22">
        <v>172.05787495999994</v>
      </c>
      <c r="DQ217" s="22">
        <v>169.69570345000002</v>
      </c>
      <c r="DR217" s="22">
        <v>170.54958696000003</v>
      </c>
      <c r="DS217" s="22">
        <v>175.80815951000005</v>
      </c>
      <c r="DT217" s="22">
        <v>126.49713516999996</v>
      </c>
      <c r="DU217" s="24">
        <v>128.23184128999995</v>
      </c>
      <c r="DV217" s="24">
        <v>234.05710098</v>
      </c>
      <c r="DW217" s="22">
        <v>248.63115733999993</v>
      </c>
      <c r="DX217" s="22">
        <v>211.10052291000002</v>
      </c>
      <c r="DY217" s="22">
        <v>214.74058654000004</v>
      </c>
      <c r="DZ217" s="22">
        <v>258.20739758000002</v>
      </c>
      <c r="EA217" s="22">
        <v>243.77531003999997</v>
      </c>
      <c r="EB217" s="22">
        <v>264.35747718999994</v>
      </c>
      <c r="EC217" s="22">
        <v>248.71951172999994</v>
      </c>
      <c r="ED217" s="22">
        <v>251.75753044999999</v>
      </c>
      <c r="EE217" s="22">
        <v>264.56389868999986</v>
      </c>
      <c r="EF217" s="25">
        <v>220.14298913999997</v>
      </c>
      <c r="EG217" s="25">
        <v>232.98869437999994</v>
      </c>
      <c r="EH217" s="25">
        <v>236.81126534999999</v>
      </c>
      <c r="EI217" s="25">
        <v>228.77155466000002</v>
      </c>
      <c r="EJ217" s="25">
        <v>246.99792797999996</v>
      </c>
      <c r="EK217" s="25">
        <v>248.31779727999984</v>
      </c>
      <c r="EL217" s="25">
        <v>269.48527953999991</v>
      </c>
      <c r="EM217" s="25">
        <v>247.70537144000005</v>
      </c>
      <c r="EN217" s="25">
        <v>248.05453706999998</v>
      </c>
      <c r="EO217" s="25">
        <v>241.64811778999999</v>
      </c>
      <c r="EP217" s="25">
        <v>249.71869583000006</v>
      </c>
      <c r="EQ217" s="25">
        <v>272.10936996999999</v>
      </c>
      <c r="ER217" s="25">
        <v>236.40999241</v>
      </c>
      <c r="ES217" s="25">
        <v>242.37587964999997</v>
      </c>
      <c r="ET217" s="25">
        <v>236.01938981999999</v>
      </c>
      <c r="EU217" s="25">
        <v>251.97782165999988</v>
      </c>
      <c r="EV217" s="25">
        <v>259.17480120999994</v>
      </c>
      <c r="EW217" s="25">
        <v>257.75238339000003</v>
      </c>
      <c r="EX217" s="25">
        <v>263.73414963000005</v>
      </c>
      <c r="EY217" s="25">
        <v>243.92817207999997</v>
      </c>
      <c r="EZ217" s="25">
        <v>255.36890821999995</v>
      </c>
      <c r="FA217" s="25">
        <v>299.08057939000003</v>
      </c>
      <c r="FB217" s="25">
        <v>317.97112492000002</v>
      </c>
      <c r="FC217" s="25">
        <v>326.83668655000008</v>
      </c>
      <c r="FD217" s="25">
        <v>381.85837046999995</v>
      </c>
      <c r="FE217" s="25">
        <v>399.9064305899999</v>
      </c>
      <c r="FF217" s="25">
        <v>424.58957606999996</v>
      </c>
      <c r="FG217" s="25">
        <v>452.51311536000014</v>
      </c>
      <c r="FH217" s="25">
        <v>439.71561277999996</v>
      </c>
      <c r="FI217" s="25">
        <v>444.91105234999992</v>
      </c>
      <c r="FJ217" s="25">
        <v>490.9838664799999</v>
      </c>
      <c r="FK217" s="25">
        <v>424.87901274000001</v>
      </c>
      <c r="FL217" s="25">
        <v>424.12313678999982</v>
      </c>
      <c r="FM217" s="25">
        <v>417.04207459000008</v>
      </c>
      <c r="FN217" s="25">
        <v>417.57589183999988</v>
      </c>
      <c r="FO217" s="25">
        <v>432.66374878999989</v>
      </c>
      <c r="FP217" s="25">
        <v>425.30439686999978</v>
      </c>
      <c r="FQ217" s="25">
        <v>462.43868509999987</v>
      </c>
      <c r="FR217" s="25">
        <v>438.09887344999987</v>
      </c>
      <c r="FS217" s="25">
        <v>436.48298875999973</v>
      </c>
      <c r="FT217" s="25">
        <v>444.66308846000004</v>
      </c>
      <c r="FU217" s="25"/>
      <c r="FV217" s="25"/>
      <c r="FW217" s="25"/>
      <c r="FX217" s="25"/>
      <c r="FY217" s="5"/>
      <c r="GA217" s="26"/>
      <c r="GB217" s="26"/>
      <c r="GC217" s="26"/>
      <c r="GD217" s="26"/>
    </row>
    <row r="218" spans="1:186" s="22" customFormat="1">
      <c r="A218" s="21" t="s">
        <v>838</v>
      </c>
      <c r="B218" s="22" t="s">
        <v>242</v>
      </c>
      <c r="C218" s="22" t="s">
        <v>603</v>
      </c>
      <c r="AZ218" s="22">
        <v>0</v>
      </c>
      <c r="BA218" s="22">
        <v>0</v>
      </c>
      <c r="BB218" s="22">
        <v>0</v>
      </c>
      <c r="BC218" s="22">
        <v>0</v>
      </c>
      <c r="BD218" s="22">
        <v>0</v>
      </c>
      <c r="BE218" s="22">
        <v>0</v>
      </c>
      <c r="BF218" s="22">
        <v>0</v>
      </c>
      <c r="BG218" s="22">
        <v>0</v>
      </c>
      <c r="BH218" s="22">
        <v>0</v>
      </c>
      <c r="BI218" s="22">
        <v>0</v>
      </c>
      <c r="BJ218" s="22">
        <v>0</v>
      </c>
      <c r="BK218" s="22">
        <v>0</v>
      </c>
      <c r="DD218" s="23"/>
      <c r="DE218" s="23"/>
      <c r="DH218" s="23"/>
      <c r="DI218" s="23"/>
      <c r="DK218" s="23"/>
      <c r="DU218" s="24"/>
      <c r="DV218" s="24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FY218" s="5"/>
      <c r="GA218" s="59"/>
      <c r="GB218" s="59"/>
      <c r="GC218" s="59"/>
      <c r="GD218" s="59"/>
    </row>
    <row r="219" spans="1:186" s="22" customFormat="1">
      <c r="A219" s="21" t="s">
        <v>839</v>
      </c>
      <c r="B219" s="22" t="s">
        <v>243</v>
      </c>
      <c r="C219" s="22" t="s">
        <v>604</v>
      </c>
      <c r="D219" s="22">
        <v>10.952928</v>
      </c>
      <c r="E219" s="22">
        <v>12.032444</v>
      </c>
      <c r="F219" s="22">
        <v>11.358374</v>
      </c>
      <c r="G219" s="22">
        <v>9.7786860000000004</v>
      </c>
      <c r="H219" s="22">
        <v>9.7327095399999983</v>
      </c>
      <c r="I219" s="22">
        <v>9.3457129999999999</v>
      </c>
      <c r="J219" s="22">
        <v>9.4787719999999993</v>
      </c>
      <c r="K219" s="22">
        <v>9.6182839999999992</v>
      </c>
      <c r="L219" s="22">
        <v>9.5487319999999993</v>
      </c>
      <c r="M219" s="22">
        <v>9.2329620000000006</v>
      </c>
      <c r="N219" s="22">
        <v>10.255775999999999</v>
      </c>
      <c r="O219" s="22">
        <v>16.028169999999999</v>
      </c>
      <c r="P219" s="22">
        <v>14.185651</v>
      </c>
      <c r="Q219" s="22">
        <v>16.062926000000001</v>
      </c>
      <c r="R219" s="22">
        <v>16.270651000000001</v>
      </c>
      <c r="S219" s="22">
        <v>16.352442</v>
      </c>
      <c r="T219" s="22">
        <v>13.526844000000001</v>
      </c>
      <c r="U219" s="22">
        <v>12.564116</v>
      </c>
      <c r="V219" s="22">
        <v>11.843506</v>
      </c>
      <c r="W219" s="22">
        <v>12.248559999999999</v>
      </c>
      <c r="X219" s="22">
        <v>15.200383</v>
      </c>
      <c r="Y219" s="22">
        <v>12.18566</v>
      </c>
      <c r="Z219" s="22">
        <v>12.239814000000001</v>
      </c>
      <c r="AA219" s="22">
        <v>13.028801</v>
      </c>
      <c r="AB219" s="22">
        <v>12.026163</v>
      </c>
      <c r="AC219" s="22">
        <v>12.583218710000001</v>
      </c>
      <c r="AD219" s="22">
        <v>12.574792410000001</v>
      </c>
      <c r="AE219" s="22">
        <v>12.31114554</v>
      </c>
      <c r="AF219" s="22">
        <v>12.73176119</v>
      </c>
      <c r="AG219" s="22">
        <v>12.534024</v>
      </c>
      <c r="AH219" s="22">
        <v>12.096616259999999</v>
      </c>
      <c r="AI219" s="22">
        <v>12.800615000000001</v>
      </c>
      <c r="AJ219" s="22">
        <v>12.819337000000001</v>
      </c>
      <c r="AK219" s="22">
        <v>12.528854000000001</v>
      </c>
      <c r="AL219" s="22">
        <v>12.591431</v>
      </c>
      <c r="AM219" s="22">
        <v>13.739777999999999</v>
      </c>
      <c r="AN219" s="22">
        <v>13.179541220000001</v>
      </c>
      <c r="AO219" s="22">
        <v>13.68584029</v>
      </c>
      <c r="AP219" s="22">
        <v>13.695484</v>
      </c>
      <c r="AQ219" s="22">
        <v>14.584472999999999</v>
      </c>
      <c r="AR219" s="22">
        <v>14.937657</v>
      </c>
      <c r="AS219" s="22">
        <v>15.626711</v>
      </c>
      <c r="AT219" s="22">
        <v>13.946383000000001</v>
      </c>
      <c r="AU219" s="22">
        <v>14.309748000000001</v>
      </c>
      <c r="AV219" s="22">
        <v>13.898355779999999</v>
      </c>
      <c r="AW219" s="22">
        <v>13.49393529</v>
      </c>
      <c r="AX219" s="22">
        <v>13.24884129</v>
      </c>
      <c r="AY219" s="22">
        <v>14.184972</v>
      </c>
      <c r="AZ219" s="22">
        <v>13.36315443</v>
      </c>
      <c r="BA219" s="22">
        <v>13.83665077</v>
      </c>
      <c r="BB219" s="22">
        <v>13.717117999999999</v>
      </c>
      <c r="BC219" s="22">
        <v>13.47959483</v>
      </c>
      <c r="BD219" s="22">
        <v>13.85032687</v>
      </c>
      <c r="BE219" s="22">
        <v>13.942888160000001</v>
      </c>
      <c r="BF219" s="22">
        <v>14.333817979999999</v>
      </c>
      <c r="BG219" s="22">
        <v>14.064783609999999</v>
      </c>
      <c r="BH219" s="22">
        <v>14.120481249999999</v>
      </c>
      <c r="BI219" s="22">
        <v>13.538164070000001</v>
      </c>
      <c r="BJ219" s="22">
        <v>14.433277260000001</v>
      </c>
      <c r="BK219" s="22">
        <v>15.294385</v>
      </c>
      <c r="BL219" s="22">
        <v>14.299674080000001</v>
      </c>
      <c r="BM219" s="22">
        <v>14.631515</v>
      </c>
      <c r="BN219" s="22">
        <v>14.340745</v>
      </c>
      <c r="BO219" s="22">
        <v>17.136616</v>
      </c>
      <c r="BP219" s="22">
        <v>20.179141000000001</v>
      </c>
      <c r="BQ219" s="22">
        <v>20.455428000000001</v>
      </c>
      <c r="BR219" s="22">
        <v>22.555361999999999</v>
      </c>
      <c r="BS219" s="22">
        <v>21.227345</v>
      </c>
      <c r="BT219" s="22">
        <v>21.158892999999999</v>
      </c>
      <c r="BU219" s="22">
        <v>20.419834999999999</v>
      </c>
      <c r="BV219" s="22">
        <v>21.098372000000001</v>
      </c>
      <c r="BW219" s="22">
        <v>21.458151000000001</v>
      </c>
      <c r="BX219" s="22">
        <v>21.296600000000002</v>
      </c>
      <c r="BY219" s="22">
        <v>21.470751029999999</v>
      </c>
      <c r="BZ219" s="22">
        <v>21.743598370000001</v>
      </c>
      <c r="CA219" s="22">
        <v>21.37862999</v>
      </c>
      <c r="CB219" s="22">
        <v>21.406203090000002</v>
      </c>
      <c r="CC219" s="22">
        <v>21.334097880000002</v>
      </c>
      <c r="CD219" s="22">
        <v>23.910882829999998</v>
      </c>
      <c r="CE219" s="22">
        <v>22.773676859999998</v>
      </c>
      <c r="CF219" s="22">
        <v>33.351394589999998</v>
      </c>
      <c r="CG219" s="22">
        <v>35.879057439999997</v>
      </c>
      <c r="CH219" s="22">
        <v>34.303852550000002</v>
      </c>
      <c r="CI219" s="22">
        <v>89.521056110000004</v>
      </c>
      <c r="CJ219" s="22">
        <v>37.818502289999998</v>
      </c>
      <c r="CK219" s="22">
        <v>38.649137510000003</v>
      </c>
      <c r="CL219" s="22">
        <v>46.867686220000003</v>
      </c>
      <c r="CM219" s="22">
        <v>47.451467000000001</v>
      </c>
      <c r="CN219" s="22">
        <v>48.746435259999998</v>
      </c>
      <c r="CO219" s="22">
        <v>51.90537277</v>
      </c>
      <c r="CP219" s="22">
        <v>45.515487840000006</v>
      </c>
      <c r="CQ219" s="22">
        <v>52.283072830000002</v>
      </c>
      <c r="CR219" s="22">
        <v>53.639183840000001</v>
      </c>
      <c r="CS219" s="22">
        <v>52.32927025</v>
      </c>
      <c r="CT219" s="22">
        <v>54.387787400000001</v>
      </c>
      <c r="CU219" s="22">
        <v>67.819371739999994</v>
      </c>
      <c r="CV219" s="22">
        <v>60.774868179999999</v>
      </c>
      <c r="CW219" s="22">
        <v>56.882332729999995</v>
      </c>
      <c r="CX219" s="22">
        <v>62.145282630000004</v>
      </c>
      <c r="CY219" s="22">
        <v>63.31514129</v>
      </c>
      <c r="CZ219" s="22">
        <v>67.84651848</v>
      </c>
      <c r="DA219" s="22">
        <v>70.49769981</v>
      </c>
      <c r="DB219" s="22">
        <v>64.899766670000005</v>
      </c>
      <c r="DC219" s="22">
        <v>49.722099720000003</v>
      </c>
      <c r="DD219" s="23">
        <v>50.08128078</v>
      </c>
      <c r="DE219" s="23">
        <v>51.208578500000002</v>
      </c>
      <c r="DF219" s="22">
        <v>50.261414369999997</v>
      </c>
      <c r="DG219" s="22">
        <v>58.289748859999996</v>
      </c>
      <c r="DH219" s="23">
        <v>53.291049309999998</v>
      </c>
      <c r="DI219" s="23">
        <v>57.106126869999997</v>
      </c>
      <c r="DJ219" s="22">
        <v>55.855568779999999</v>
      </c>
      <c r="DK219" s="23">
        <v>55.797483550000003</v>
      </c>
      <c r="DL219" s="22">
        <v>58.519846200000003</v>
      </c>
      <c r="DM219" s="22">
        <v>74.022438609999995</v>
      </c>
      <c r="DN219" s="22">
        <v>82.760595370000004</v>
      </c>
      <c r="DO219" s="22">
        <v>73.864520010000007</v>
      </c>
      <c r="DP219" s="22">
        <v>75.611653279999999</v>
      </c>
      <c r="DQ219" s="22">
        <v>74.543705129999992</v>
      </c>
      <c r="DR219" s="22">
        <v>75.024093019999995</v>
      </c>
      <c r="DS219" s="22">
        <v>77.457534530000004</v>
      </c>
      <c r="DT219" s="22">
        <v>26.628671000000001</v>
      </c>
      <c r="DU219" s="24">
        <v>26.89602314</v>
      </c>
      <c r="DV219" s="24">
        <v>76.505221730000002</v>
      </c>
      <c r="DW219" s="22">
        <v>84.864010120000003</v>
      </c>
      <c r="DX219" s="22">
        <v>63.644109829999998</v>
      </c>
      <c r="DY219" s="22">
        <v>64.714284609999993</v>
      </c>
      <c r="DZ219" s="22">
        <v>79.623186540000006</v>
      </c>
      <c r="EA219" s="22">
        <v>79.204663260000004</v>
      </c>
      <c r="EB219" s="22">
        <v>90.592549829999996</v>
      </c>
      <c r="EC219" s="22">
        <v>80.99772990000001</v>
      </c>
      <c r="ED219" s="22">
        <v>79.736894790000008</v>
      </c>
      <c r="EE219" s="22">
        <v>85.052457079999996</v>
      </c>
      <c r="EF219" s="25">
        <v>42.358655649999996</v>
      </c>
      <c r="EG219" s="25">
        <v>50.099961530000002</v>
      </c>
      <c r="EH219" s="25">
        <v>51.795443409999997</v>
      </c>
      <c r="EI219" s="25">
        <v>46.547383809999999</v>
      </c>
      <c r="EJ219" s="25">
        <v>51.103558460000002</v>
      </c>
      <c r="EK219" s="25">
        <v>50.159462120000001</v>
      </c>
      <c r="EL219" s="25">
        <v>51.050253290000001</v>
      </c>
      <c r="EM219" s="25">
        <v>48.856580969999996</v>
      </c>
      <c r="EN219" s="25">
        <v>48.350633860000002</v>
      </c>
      <c r="EO219" s="25">
        <v>43.288300749999998</v>
      </c>
      <c r="EP219" s="25">
        <v>49.465902509999999</v>
      </c>
      <c r="EQ219" s="25">
        <v>50.749594399999999</v>
      </c>
      <c r="ER219" s="25">
        <v>28.848495329999999</v>
      </c>
      <c r="ES219" s="25">
        <v>35.518383229999998</v>
      </c>
      <c r="ET219" s="25">
        <v>31.038560459999999</v>
      </c>
      <c r="EU219" s="25">
        <v>35.713703079999995</v>
      </c>
      <c r="EV219" s="25">
        <v>46.064652590000001</v>
      </c>
      <c r="EW219" s="25">
        <v>41.455455780000001</v>
      </c>
      <c r="EX219" s="25">
        <v>37.847983560000003</v>
      </c>
      <c r="EY219" s="25">
        <v>35.338249929999996</v>
      </c>
      <c r="EZ219" s="25">
        <v>37.779512909999994</v>
      </c>
      <c r="FA219" s="25">
        <v>52.983317640000003</v>
      </c>
      <c r="FB219" s="25">
        <v>59.839032329999995</v>
      </c>
      <c r="FC219" s="25">
        <v>62.677456229999997</v>
      </c>
      <c r="FD219" s="25">
        <v>87.325448909999992</v>
      </c>
      <c r="FE219" s="25">
        <v>95.059112439999993</v>
      </c>
      <c r="FF219" s="25">
        <v>107.86321443000001</v>
      </c>
      <c r="FG219" s="25">
        <v>122.19894478000001</v>
      </c>
      <c r="FH219" s="25">
        <v>113.84352505</v>
      </c>
      <c r="FI219" s="25">
        <v>115.2033187</v>
      </c>
      <c r="FJ219" s="25">
        <v>110.80032193000001</v>
      </c>
      <c r="FK219" s="25">
        <v>101.08517166</v>
      </c>
      <c r="FL219" s="25">
        <v>101.05913126</v>
      </c>
      <c r="FM219" s="25">
        <v>97.427466040000013</v>
      </c>
      <c r="FN219" s="25">
        <v>97.580531519999994</v>
      </c>
      <c r="FO219" s="25">
        <v>102.33887834999999</v>
      </c>
      <c r="FP219" s="25">
        <v>97.820405909999991</v>
      </c>
      <c r="FQ219" s="25">
        <v>112.8868258</v>
      </c>
      <c r="FR219" s="25">
        <v>102.99323170000001</v>
      </c>
      <c r="FS219" s="25">
        <v>101.28851289000001</v>
      </c>
      <c r="FT219" s="25">
        <v>106.88370043</v>
      </c>
      <c r="FU219" s="25"/>
      <c r="FV219" s="25"/>
      <c r="FW219" s="25"/>
      <c r="FX219" s="25"/>
      <c r="FY219" s="5"/>
      <c r="GA219" s="26"/>
      <c r="GB219" s="26"/>
      <c r="GC219" s="26"/>
      <c r="GD219" s="26"/>
    </row>
    <row r="220" spans="1:186" s="22" customFormat="1">
      <c r="A220" s="21" t="s">
        <v>840</v>
      </c>
      <c r="B220" s="22" t="s">
        <v>244</v>
      </c>
      <c r="C220" s="22" t="s">
        <v>605</v>
      </c>
      <c r="D220" s="22">
        <v>5.9351739999999999</v>
      </c>
      <c r="E220" s="22">
        <v>6.0945270000000002</v>
      </c>
      <c r="F220" s="22">
        <v>5.9855830000000001</v>
      </c>
      <c r="G220" s="22">
        <v>5.5492179999999998</v>
      </c>
      <c r="H220" s="22">
        <v>5.4929161399999993</v>
      </c>
      <c r="I220" s="22">
        <v>5.4589809999999996</v>
      </c>
      <c r="J220" s="22">
        <v>5.5806839999999998</v>
      </c>
      <c r="K220" s="22">
        <v>5.5664530000000001</v>
      </c>
      <c r="L220" s="22">
        <v>5.5170849999999998</v>
      </c>
      <c r="M220" s="22">
        <v>5.5490130000000004</v>
      </c>
      <c r="N220" s="22">
        <v>6.1829510000000001</v>
      </c>
      <c r="O220" s="22">
        <v>7.6053769999999998</v>
      </c>
      <c r="P220" s="22">
        <v>7.611402</v>
      </c>
      <c r="Q220" s="22">
        <v>7.9862070000000003</v>
      </c>
      <c r="R220" s="22">
        <v>7.795407</v>
      </c>
      <c r="S220" s="22">
        <v>7.6883309999999998</v>
      </c>
      <c r="T220" s="22">
        <v>7.0291160000000001</v>
      </c>
      <c r="U220" s="22">
        <v>6.6373930000000003</v>
      </c>
      <c r="V220" s="22">
        <v>6.3830819999999999</v>
      </c>
      <c r="W220" s="22">
        <v>6.4690219999999998</v>
      </c>
      <c r="X220" s="22">
        <v>7.0593969999999997</v>
      </c>
      <c r="Y220" s="22">
        <v>6.39018</v>
      </c>
      <c r="Z220" s="22">
        <v>6.7674469999999998</v>
      </c>
      <c r="AA220" s="22">
        <v>6.546322</v>
      </c>
      <c r="AB220" s="22">
        <v>6.6498689999999998</v>
      </c>
      <c r="AC220" s="22">
        <v>6.8295607199999999</v>
      </c>
      <c r="AD220" s="22">
        <v>6.6066613800000002</v>
      </c>
      <c r="AE220" s="22">
        <v>6.5996971000000002</v>
      </c>
      <c r="AF220" s="22">
        <v>6.5203112599999997</v>
      </c>
      <c r="AG220" s="22">
        <v>6.5221710000000002</v>
      </c>
      <c r="AH220" s="22">
        <v>6.5507796000000003</v>
      </c>
      <c r="AI220" s="22">
        <v>6.5815330000000003</v>
      </c>
      <c r="AJ220" s="22">
        <v>6.5534090000000003</v>
      </c>
      <c r="AK220" s="22">
        <v>6.5078639999999996</v>
      </c>
      <c r="AL220" s="22">
        <v>6.4733270000000003</v>
      </c>
      <c r="AM220" s="22">
        <v>6.6836279999999997</v>
      </c>
      <c r="AN220" s="22">
        <v>6.8216581400000003</v>
      </c>
      <c r="AO220" s="22">
        <v>6.8913204199999996</v>
      </c>
      <c r="AP220" s="22">
        <v>6.655036</v>
      </c>
      <c r="AQ220" s="22">
        <v>6.8761380000000001</v>
      </c>
      <c r="AR220" s="22">
        <v>7.0915150000000002</v>
      </c>
      <c r="AS220" s="22">
        <v>7.6436159999999997</v>
      </c>
      <c r="AT220" s="22">
        <v>6.8683050000000003</v>
      </c>
      <c r="AU220" s="22">
        <v>6.9089429999999998</v>
      </c>
      <c r="AV220" s="22">
        <v>6.8181337400000004</v>
      </c>
      <c r="AW220" s="22">
        <v>6.8083516099999999</v>
      </c>
      <c r="AX220" s="22">
        <v>6.8585664299999998</v>
      </c>
      <c r="AY220" s="22">
        <v>6.8882830000000004</v>
      </c>
      <c r="AZ220" s="22">
        <v>7.0454307800000002</v>
      </c>
      <c r="BA220" s="22">
        <v>7.1383094800000002</v>
      </c>
      <c r="BB220" s="22">
        <v>6.9982430000000004</v>
      </c>
      <c r="BC220" s="22">
        <v>6.93804468</v>
      </c>
      <c r="BD220" s="22">
        <v>6.9833374299999997</v>
      </c>
      <c r="BE220" s="22">
        <v>7.0214925700000004</v>
      </c>
      <c r="BF220" s="22">
        <v>7.0323711099999997</v>
      </c>
      <c r="BG220" s="22">
        <v>7.0572089599999996</v>
      </c>
      <c r="BH220" s="22">
        <v>7.0673475200000002</v>
      </c>
      <c r="BI220" s="22">
        <v>7.0841305800000001</v>
      </c>
      <c r="BJ220" s="22">
        <v>7.1741473899999999</v>
      </c>
      <c r="BK220" s="22">
        <v>7.4205290000000002</v>
      </c>
      <c r="BL220" s="22">
        <v>7.4027298100000003</v>
      </c>
      <c r="BM220" s="22">
        <v>7.5009889999999997</v>
      </c>
      <c r="BN220" s="22">
        <v>7.3372130000000002</v>
      </c>
      <c r="BO220" s="22">
        <v>8.0826580000000003</v>
      </c>
      <c r="BP220" s="22">
        <v>8.7833179999999995</v>
      </c>
      <c r="BQ220" s="22">
        <v>8.9156180000000003</v>
      </c>
      <c r="BR220" s="22">
        <v>8.8960849999999994</v>
      </c>
      <c r="BS220" s="22">
        <v>8.9937719999999999</v>
      </c>
      <c r="BT220" s="22">
        <v>8.9229009999999995</v>
      </c>
      <c r="BU220" s="22">
        <v>8.9612719999999992</v>
      </c>
      <c r="BV220" s="22">
        <v>8.9675580000000004</v>
      </c>
      <c r="BW220" s="22">
        <v>9.0308170000000008</v>
      </c>
      <c r="BX220" s="22">
        <v>9.1882490000000008</v>
      </c>
      <c r="BY220" s="22">
        <v>9.3689160000000005</v>
      </c>
      <c r="BZ220" s="22">
        <v>9.1560176000000002</v>
      </c>
      <c r="CA220" s="22">
        <v>9.1192761900000008</v>
      </c>
      <c r="CB220" s="22">
        <v>9.0899915100000008</v>
      </c>
      <c r="CC220" s="22">
        <v>9.1088350499999997</v>
      </c>
      <c r="CD220" s="22">
        <v>9.0786493000000004</v>
      </c>
      <c r="CE220" s="22">
        <v>9.3493578300000006</v>
      </c>
      <c r="CF220" s="22">
        <v>12.75256319</v>
      </c>
      <c r="CG220" s="22">
        <v>12.817353990000001</v>
      </c>
      <c r="CH220" s="22">
        <v>12.86465372</v>
      </c>
      <c r="CI220" s="22">
        <v>31.530329999999999</v>
      </c>
      <c r="CJ220" s="22">
        <v>13.64414131</v>
      </c>
      <c r="CK220" s="22">
        <v>13.59062198</v>
      </c>
      <c r="CL220" s="22">
        <v>16.861985010000001</v>
      </c>
      <c r="CM220" s="22">
        <v>16.813213520000001</v>
      </c>
      <c r="CN220" s="22">
        <v>17.072769730000001</v>
      </c>
      <c r="CO220" s="22">
        <v>17.048762320000002</v>
      </c>
      <c r="CP220" s="22">
        <v>13.165862429999999</v>
      </c>
      <c r="CQ220" s="22">
        <v>17.12090559</v>
      </c>
      <c r="CR220" s="22">
        <v>16.950530409999999</v>
      </c>
      <c r="CS220" s="22">
        <v>17.686040869999999</v>
      </c>
      <c r="CT220" s="22">
        <v>17.85634087</v>
      </c>
      <c r="CU220" s="22">
        <v>21.651888809999999</v>
      </c>
      <c r="CV220" s="22">
        <v>17.972916649999998</v>
      </c>
      <c r="CW220" s="22">
        <v>18.263674079999998</v>
      </c>
      <c r="CX220" s="22">
        <v>18.20512957</v>
      </c>
      <c r="CY220" s="22">
        <v>18.006942590000001</v>
      </c>
      <c r="CZ220" s="22">
        <v>18.063182170000001</v>
      </c>
      <c r="DA220" s="22">
        <v>18.394514309999998</v>
      </c>
      <c r="DB220" s="22">
        <v>15.178238670000001</v>
      </c>
      <c r="DC220" s="22">
        <v>14.75402532</v>
      </c>
      <c r="DD220" s="23">
        <v>14.853154760000001</v>
      </c>
      <c r="DE220" s="23">
        <v>16.113906839999999</v>
      </c>
      <c r="DF220" s="22">
        <v>15.155042590000001</v>
      </c>
      <c r="DG220" s="22">
        <v>15.189806069999999</v>
      </c>
      <c r="DH220" s="23">
        <v>15.51672181</v>
      </c>
      <c r="DI220" s="23">
        <v>15.722639600000001</v>
      </c>
      <c r="DJ220" s="22">
        <v>15.89170363</v>
      </c>
      <c r="DK220" s="23">
        <v>15.66804687</v>
      </c>
      <c r="DL220" s="22">
        <v>15.45139739</v>
      </c>
      <c r="DM220" s="22">
        <v>15.317696939999999</v>
      </c>
      <c r="DN220" s="22">
        <v>15.242238689999999</v>
      </c>
      <c r="DO220" s="22">
        <v>15.624484820000001</v>
      </c>
      <c r="DP220" s="22">
        <v>15.848235189999999</v>
      </c>
      <c r="DQ220" s="22">
        <v>15.70495064</v>
      </c>
      <c r="DR220" s="22">
        <v>15.67298439</v>
      </c>
      <c r="DS220" s="22">
        <v>15.661535669999999</v>
      </c>
      <c r="DT220" s="22">
        <v>16.597633760000001</v>
      </c>
      <c r="DU220" s="24">
        <v>16.166219900000002</v>
      </c>
      <c r="DV220" s="24">
        <v>34.078239909999994</v>
      </c>
      <c r="DW220" s="22">
        <v>34.422488420000001</v>
      </c>
      <c r="DX220" s="22">
        <v>28.361721239999998</v>
      </c>
      <c r="DY220" s="22">
        <v>28.446614520000001</v>
      </c>
      <c r="DZ220" s="22">
        <v>28.054020420000001</v>
      </c>
      <c r="EA220" s="22">
        <v>31.119925579999997</v>
      </c>
      <c r="EB220" s="22">
        <v>33.084588350000004</v>
      </c>
      <c r="EC220" s="22">
        <v>30.52161911</v>
      </c>
      <c r="ED220" s="22">
        <v>30.826966250000002</v>
      </c>
      <c r="EE220" s="22">
        <v>31.119483039999999</v>
      </c>
      <c r="EF220" s="25">
        <v>31.08891977</v>
      </c>
      <c r="EG220" s="25">
        <v>31.575410649999998</v>
      </c>
      <c r="EH220" s="25">
        <v>31.953926559999999</v>
      </c>
      <c r="EI220" s="25">
        <v>31.851510620000003</v>
      </c>
      <c r="EJ220" s="25">
        <v>31.801321120000001</v>
      </c>
      <c r="EK220" s="25">
        <v>31.62364547</v>
      </c>
      <c r="EL220" s="25">
        <v>31.299599749999999</v>
      </c>
      <c r="EM220" s="25">
        <v>31.970976710000002</v>
      </c>
      <c r="EN220" s="25">
        <v>32.025868609999996</v>
      </c>
      <c r="EO220" s="25">
        <v>32.183061889999998</v>
      </c>
      <c r="EP220" s="25">
        <v>32.645143539999999</v>
      </c>
      <c r="EQ220" s="25">
        <v>32.139334399999996</v>
      </c>
      <c r="ER220" s="25">
        <v>32.491480609999996</v>
      </c>
      <c r="ES220" s="25">
        <v>32.222244060000001</v>
      </c>
      <c r="ET220" s="25">
        <v>32.438507870000002</v>
      </c>
      <c r="EU220" s="25">
        <v>33.476356010000003</v>
      </c>
      <c r="EV220" s="25">
        <v>33.375959539999997</v>
      </c>
      <c r="EW220" s="25">
        <v>34.192909440000001</v>
      </c>
      <c r="EX220" s="25">
        <v>32.365929049999998</v>
      </c>
      <c r="EY220" s="25">
        <v>33.081741120000004</v>
      </c>
      <c r="EZ220" s="25">
        <v>34.768531670000002</v>
      </c>
      <c r="FA220" s="25">
        <v>42.932299799999996</v>
      </c>
      <c r="FB220" s="25">
        <v>45.828664200000006</v>
      </c>
      <c r="FC220" s="25">
        <v>45.127784320000004</v>
      </c>
      <c r="FD220" s="25">
        <v>60.094881749999999</v>
      </c>
      <c r="FE220" s="25">
        <v>62.84395464</v>
      </c>
      <c r="FF220" s="25">
        <v>63.306618490000005</v>
      </c>
      <c r="FG220" s="25">
        <v>62.548174789999997</v>
      </c>
      <c r="FH220" s="25">
        <v>61.57351912</v>
      </c>
      <c r="FI220" s="25">
        <v>62.038313439999996</v>
      </c>
      <c r="FJ220" s="25">
        <v>60.853536329999997</v>
      </c>
      <c r="FK220" s="25">
        <v>63.048487310000006</v>
      </c>
      <c r="FL220" s="25">
        <v>61.455234009999998</v>
      </c>
      <c r="FM220" s="25">
        <v>60.81517127</v>
      </c>
      <c r="FN220" s="25">
        <v>60.748141820000001</v>
      </c>
      <c r="FO220" s="25">
        <v>61.034557929999998</v>
      </c>
      <c r="FP220" s="25">
        <v>30.44393775</v>
      </c>
      <c r="FQ220" s="25">
        <v>30.883729949999999</v>
      </c>
      <c r="FR220" s="25">
        <v>30.622609629999999</v>
      </c>
      <c r="FS220" s="25">
        <v>30.56760955</v>
      </c>
      <c r="FT220" s="25">
        <v>30.754724030000002</v>
      </c>
      <c r="FU220" s="25"/>
      <c r="FV220" s="25"/>
      <c r="FW220" s="25"/>
      <c r="FX220" s="25"/>
      <c r="FY220" s="5"/>
      <c r="GA220" s="26"/>
      <c r="GB220" s="26"/>
      <c r="GC220" s="26"/>
      <c r="GD220" s="26"/>
    </row>
    <row r="221" spans="1:186" s="22" customFormat="1">
      <c r="A221" s="21" t="s">
        <v>841</v>
      </c>
      <c r="B221" s="22" t="s">
        <v>245</v>
      </c>
      <c r="C221" s="22" t="s">
        <v>606</v>
      </c>
      <c r="D221" s="22">
        <v>2.4335000000000002E-2</v>
      </c>
      <c r="E221" s="22">
        <v>2.5526E-2</v>
      </c>
      <c r="F221" s="22">
        <v>2.6285000000000003E-2</v>
      </c>
      <c r="G221" s="22">
        <v>1.4844E-2</v>
      </c>
      <c r="H221" s="22">
        <v>1.183592E-2</v>
      </c>
      <c r="I221" s="22">
        <v>1.5979E-2</v>
      </c>
      <c r="J221" s="22">
        <v>1.3764E-2</v>
      </c>
      <c r="K221" s="22">
        <v>1.2848E-2</v>
      </c>
      <c r="L221" s="22">
        <v>1.4314E-2</v>
      </c>
      <c r="M221" s="22">
        <v>1.4814000000000001E-2</v>
      </c>
      <c r="N221" s="22">
        <v>2.0097E-2</v>
      </c>
      <c r="O221" s="22">
        <v>1.3335E-3</v>
      </c>
      <c r="P221" s="22">
        <v>1.3313E-2</v>
      </c>
      <c r="Q221" s="22">
        <v>1.5716999999999998E-2</v>
      </c>
      <c r="R221" s="22">
        <v>1.7208000000000001E-2</v>
      </c>
      <c r="S221" s="22">
        <v>1.6746E-2</v>
      </c>
      <c r="T221" s="22">
        <v>1.6598999999999999E-2</v>
      </c>
      <c r="U221" s="22">
        <v>1.6716000000000002E-2</v>
      </c>
      <c r="V221" s="22">
        <v>1.6015000000000001E-2</v>
      </c>
      <c r="W221" s="22">
        <v>1.5899E-2</v>
      </c>
      <c r="X221" s="22">
        <v>1.5965E-2</v>
      </c>
      <c r="Y221" s="22">
        <v>1.5772000000000001E-2</v>
      </c>
      <c r="Z221" s="22">
        <v>1.5886999999999998E-2</v>
      </c>
      <c r="AA221" s="22">
        <v>1.5413E-2</v>
      </c>
      <c r="AB221" s="22">
        <v>1.5344E-2</v>
      </c>
      <c r="AC221" s="22">
        <v>1.534014E-2</v>
      </c>
      <c r="AD221" s="22">
        <v>1.5920210000000001E-2</v>
      </c>
      <c r="AE221" s="22">
        <v>1.7975410000000001E-2</v>
      </c>
      <c r="AF221" s="22">
        <v>1.6503520000000001E-2</v>
      </c>
      <c r="AG221" s="22">
        <v>1.6594000000000001E-2</v>
      </c>
      <c r="AH221" s="22">
        <v>1.6577870000000001E-2</v>
      </c>
      <c r="AI221" s="22">
        <v>1.8314E-2</v>
      </c>
      <c r="AJ221" s="22">
        <v>1.8867999999999999E-2</v>
      </c>
      <c r="AK221" s="22">
        <v>1.8508E-2</v>
      </c>
      <c r="AL221" s="22">
        <v>2.0375000000000001E-2</v>
      </c>
      <c r="AM221" s="22">
        <v>2.0409E-2</v>
      </c>
      <c r="AN221" s="22">
        <v>1.9769439999999999E-2</v>
      </c>
      <c r="AO221" s="22">
        <v>2.2568520000000002E-2</v>
      </c>
      <c r="AP221" s="22">
        <v>2.2173999999999999E-2</v>
      </c>
      <c r="AQ221" s="22">
        <v>2.2817E-2</v>
      </c>
      <c r="AR221" s="22">
        <v>2.1774000000000002E-2</v>
      </c>
      <c r="AS221" s="22">
        <v>2.2466E-2</v>
      </c>
      <c r="AT221" s="22">
        <v>2.2433999999999999E-2</v>
      </c>
      <c r="AU221" s="22">
        <v>3.2894E-2</v>
      </c>
      <c r="AV221" s="22">
        <v>2.2263649999999999E-2</v>
      </c>
      <c r="AW221" s="22">
        <v>2.1842449999999999E-2</v>
      </c>
      <c r="AX221" s="22">
        <v>2.1809140000000001E-2</v>
      </c>
      <c r="AY221" s="22">
        <v>2.1769E-2</v>
      </c>
      <c r="AZ221" s="22">
        <v>2.1286610000000001E-2</v>
      </c>
      <c r="BA221" s="22">
        <v>2.1393519999999999E-2</v>
      </c>
      <c r="BB221" s="22">
        <v>2.1628000000000001E-2</v>
      </c>
      <c r="BC221" s="22">
        <v>2.194898E-2</v>
      </c>
      <c r="BD221" s="22">
        <v>2.1724920000000002E-2</v>
      </c>
      <c r="BE221" s="22">
        <v>2.0919859999999998E-2</v>
      </c>
      <c r="BF221" s="22">
        <v>2.085652E-2</v>
      </c>
      <c r="BG221" s="22">
        <v>2.1139640000000001E-2</v>
      </c>
      <c r="BH221" s="22">
        <v>2.1060039999999999E-2</v>
      </c>
      <c r="BI221" s="22">
        <v>2.2429379999999999E-2</v>
      </c>
      <c r="BJ221" s="22">
        <v>2.41327E-2</v>
      </c>
      <c r="BK221" s="22">
        <v>2.5732999999999999E-2</v>
      </c>
      <c r="BL221" s="22">
        <v>2.5398609999999999E-2</v>
      </c>
      <c r="BM221" s="22">
        <v>3.2481999999999997E-2</v>
      </c>
      <c r="BN221" s="22">
        <v>2.5708999999999999E-2</v>
      </c>
      <c r="BO221" s="22">
        <v>2.5762E-2</v>
      </c>
      <c r="BP221" s="22">
        <v>2.5788999999999999E-2</v>
      </c>
      <c r="BQ221" s="22">
        <v>2.5857000000000002E-2</v>
      </c>
      <c r="BR221" s="22">
        <v>2.6446999999999998E-2</v>
      </c>
      <c r="BS221" s="22">
        <v>2.6027000000000002E-2</v>
      </c>
      <c r="BT221" s="22">
        <v>4.5726000000000003E-2</v>
      </c>
      <c r="BU221" s="22">
        <v>3.5255000000000002E-2</v>
      </c>
      <c r="BV221" s="22">
        <v>2.8882999999999999E-2</v>
      </c>
      <c r="BW221" s="22">
        <v>2.9069000000000001E-2</v>
      </c>
      <c r="BX221" s="22">
        <v>4.0344999999999999E-2</v>
      </c>
      <c r="BY221" s="22">
        <v>3.0647500000000001E-2</v>
      </c>
      <c r="BZ221" s="22">
        <v>3.0972119999999999E-2</v>
      </c>
      <c r="CA221" s="22">
        <v>3.0582700000000001E-2</v>
      </c>
      <c r="CB221" s="22">
        <v>3.1983049999999999E-2</v>
      </c>
      <c r="CC221" s="22">
        <v>3.3759240000000003E-2</v>
      </c>
      <c r="CD221" s="22">
        <v>0.11915655999999999</v>
      </c>
      <c r="CE221" s="22">
        <v>5.0801260000000001E-2</v>
      </c>
      <c r="CF221" s="22">
        <v>3.3339550000000003E-2</v>
      </c>
      <c r="CG221" s="22">
        <v>5.0360000000000002E-2</v>
      </c>
      <c r="CH221" s="22">
        <v>3.5612619999999998E-2</v>
      </c>
      <c r="CI221" s="22">
        <v>3.897813E-2</v>
      </c>
      <c r="CJ221" s="22">
        <v>4.0585080000000003E-2</v>
      </c>
      <c r="CK221" s="22">
        <v>4.0263769999999997E-2</v>
      </c>
      <c r="CL221" s="22">
        <v>5.6280280000000002E-2</v>
      </c>
      <c r="CM221" s="22">
        <v>7.9265100000000005E-2</v>
      </c>
      <c r="CN221" s="22">
        <v>4.8569389999999997E-2</v>
      </c>
      <c r="CO221" s="22">
        <v>4.9071679999999999E-2</v>
      </c>
      <c r="CP221" s="22">
        <v>5.7835440000000002E-2</v>
      </c>
      <c r="CQ221" s="22">
        <v>5.4206980000000002E-2</v>
      </c>
      <c r="CR221" s="22">
        <v>5.4414900000000002E-2</v>
      </c>
      <c r="CS221" s="22">
        <v>5.1832349999999999E-2</v>
      </c>
      <c r="CT221" s="22">
        <v>5.5578299999999997E-2</v>
      </c>
      <c r="CU221" s="22">
        <v>7.2111999999999996E-2</v>
      </c>
      <c r="CV221" s="22">
        <v>0.15534744</v>
      </c>
      <c r="CW221" s="22">
        <v>5.3296929999999999E-2</v>
      </c>
      <c r="CX221" s="22">
        <v>5.5631460000000001E-2</v>
      </c>
      <c r="CY221" s="22">
        <v>5.3367499999999998E-2</v>
      </c>
      <c r="CZ221" s="22">
        <v>5.0253400000000004E-2</v>
      </c>
      <c r="DA221" s="22">
        <v>5.1561099999999999E-2</v>
      </c>
      <c r="DB221" s="22">
        <v>4.728694E-2</v>
      </c>
      <c r="DC221" s="22">
        <v>4.5747210000000003E-2</v>
      </c>
      <c r="DD221" s="23">
        <v>6.0836250000000001E-2</v>
      </c>
      <c r="DE221" s="23">
        <v>4.5589379999999999E-2</v>
      </c>
      <c r="DF221" s="22">
        <v>4.673588E-2</v>
      </c>
      <c r="DG221" s="22">
        <v>4.5030269999999997E-2</v>
      </c>
      <c r="DH221" s="23">
        <v>0.51396520000000001</v>
      </c>
      <c r="DI221" s="23">
        <v>4.841152E-2</v>
      </c>
      <c r="DJ221" s="22">
        <v>5.0176619999999998E-2</v>
      </c>
      <c r="DK221" s="23">
        <v>4.3608969999999997E-2</v>
      </c>
      <c r="DL221" s="22">
        <v>0.13184702000000001</v>
      </c>
      <c r="DM221" s="22">
        <v>4.0334559999999998E-2</v>
      </c>
      <c r="DN221" s="22">
        <v>0.11162180000000001</v>
      </c>
      <c r="DO221" s="22">
        <v>3.8427989999999995E-2</v>
      </c>
      <c r="DP221" s="22">
        <v>7.3327820000000002E-2</v>
      </c>
      <c r="DQ221" s="22">
        <v>5.2738430000000003E-2</v>
      </c>
      <c r="DR221" s="22">
        <v>0.11508749</v>
      </c>
      <c r="DS221" s="22">
        <v>5.7385029999999997E-2</v>
      </c>
      <c r="DT221" s="22">
        <v>7.2799570000000008E-2</v>
      </c>
      <c r="DU221" s="24">
        <v>3.9429269999999995E-2</v>
      </c>
      <c r="DV221" s="24">
        <v>4.1060730000000004E-2</v>
      </c>
      <c r="DW221" s="22">
        <v>0.11963322999999999</v>
      </c>
      <c r="DX221" s="22">
        <v>7.2566859999999997E-2</v>
      </c>
      <c r="DY221" s="22">
        <v>0.21321551</v>
      </c>
      <c r="DZ221" s="22">
        <v>4.871234E-2</v>
      </c>
      <c r="EA221" s="22">
        <v>0.14726996000000001</v>
      </c>
      <c r="EB221" s="22">
        <v>0.28419887999999999</v>
      </c>
      <c r="EC221" s="22">
        <v>6.3754439999999996E-2</v>
      </c>
      <c r="ED221" s="22">
        <v>7.3623910000000001E-2</v>
      </c>
      <c r="EE221" s="22">
        <v>0.15963317999999999</v>
      </c>
      <c r="EF221" s="25">
        <v>3.8020319999999996E-2</v>
      </c>
      <c r="EG221" s="25">
        <v>3.9147889999999998E-2</v>
      </c>
      <c r="EH221" s="25">
        <v>0.36999239</v>
      </c>
      <c r="EI221" s="25">
        <v>0.20917863</v>
      </c>
      <c r="EJ221" s="25">
        <v>0.16955754000000001</v>
      </c>
      <c r="EK221" s="25">
        <v>0.24173665</v>
      </c>
      <c r="EL221" s="25">
        <v>0.31214421000000003</v>
      </c>
      <c r="EM221" s="25">
        <v>7.7636230000000001E-2</v>
      </c>
      <c r="EN221" s="25">
        <v>7.5569429999999993E-2</v>
      </c>
      <c r="EO221" s="25">
        <v>0.23424651000000002</v>
      </c>
      <c r="EP221" s="25">
        <v>0.24132534</v>
      </c>
      <c r="EQ221" s="25">
        <v>0.14525146999999999</v>
      </c>
      <c r="ER221" s="25">
        <v>0.26874332000000001</v>
      </c>
      <c r="ES221" s="25">
        <v>0.46769737</v>
      </c>
      <c r="ET221" s="25">
        <v>7.1254770000000009E-2</v>
      </c>
      <c r="EU221" s="25">
        <v>3.252538E-2</v>
      </c>
      <c r="EV221" s="25">
        <v>0.28268037000000001</v>
      </c>
      <c r="EW221" s="25">
        <v>0.19693125</v>
      </c>
      <c r="EX221" s="25">
        <v>0.4345328</v>
      </c>
      <c r="EY221" s="25">
        <v>0.10164466</v>
      </c>
      <c r="EZ221" s="25">
        <v>0.10868107</v>
      </c>
      <c r="FA221" s="25">
        <v>0.17367674999999999</v>
      </c>
      <c r="FB221" s="25">
        <v>3.102597E-2</v>
      </c>
      <c r="FC221" s="25">
        <v>3.031439E-2</v>
      </c>
      <c r="FD221" s="25">
        <v>2.985088E-2</v>
      </c>
      <c r="FE221" s="25">
        <v>0.20536389000000002</v>
      </c>
      <c r="FF221" s="25">
        <v>3.7298419999999999E-2</v>
      </c>
      <c r="FG221" s="25">
        <v>0.41780396000000003</v>
      </c>
      <c r="FH221" s="25">
        <v>3.5851859999999999E-2</v>
      </c>
      <c r="FI221" s="25">
        <v>0.13967046</v>
      </c>
      <c r="FJ221" s="25">
        <v>5.1734199999999994E-2</v>
      </c>
      <c r="FK221" s="25">
        <v>5.0234050000000002E-2</v>
      </c>
      <c r="FL221" s="25">
        <v>3.0580259999999998E-2</v>
      </c>
      <c r="FM221" s="25">
        <v>2.9428060000000002E-2</v>
      </c>
      <c r="FN221" s="25">
        <v>2.8354130000000002E-2</v>
      </c>
      <c r="FO221" s="25">
        <v>4.4572970000000003E-2</v>
      </c>
      <c r="FP221" s="25">
        <v>0.11269894999999999</v>
      </c>
      <c r="FQ221" s="25">
        <v>3.5794050000000001E-2</v>
      </c>
      <c r="FR221" s="25">
        <v>3.8911970000000004E-2</v>
      </c>
      <c r="FS221" s="25">
        <v>3.252406E-2</v>
      </c>
      <c r="FT221" s="25">
        <v>3.8604510000000002E-2</v>
      </c>
      <c r="FU221" s="25"/>
      <c r="FV221" s="25"/>
      <c r="FW221" s="25"/>
      <c r="FX221" s="25"/>
      <c r="FY221" s="5"/>
      <c r="GA221" s="26"/>
      <c r="GB221" s="26"/>
      <c r="GC221" s="26"/>
      <c r="GD221" s="26"/>
    </row>
    <row r="222" spans="1:186" s="22" customFormat="1">
      <c r="A222" s="21" t="s">
        <v>842</v>
      </c>
      <c r="B222" s="22" t="s">
        <v>246</v>
      </c>
      <c r="C222" s="22" t="s">
        <v>607</v>
      </c>
      <c r="D222" s="22">
        <v>0.95359300000000002</v>
      </c>
      <c r="E222" s="22">
        <v>1.107472</v>
      </c>
      <c r="F222" s="22">
        <v>0.996363</v>
      </c>
      <c r="G222" s="22">
        <v>0.93459099999999995</v>
      </c>
      <c r="H222" s="22">
        <v>0.90799317000000002</v>
      </c>
      <c r="I222" s="22">
        <v>0.89568300000000001</v>
      </c>
      <c r="J222" s="22">
        <v>0.89330399999999999</v>
      </c>
      <c r="K222" s="22">
        <v>0.85874200000000001</v>
      </c>
      <c r="L222" s="22">
        <v>0.87400900000000004</v>
      </c>
      <c r="M222" s="22">
        <v>0.826129</v>
      </c>
      <c r="N222" s="22">
        <v>1.2100900000000001</v>
      </c>
      <c r="O222" s="22">
        <v>1.327078</v>
      </c>
      <c r="P222" s="22">
        <v>1.179943</v>
      </c>
      <c r="Q222" s="22">
        <v>1.392652</v>
      </c>
      <c r="R222" s="22">
        <v>1.2129289999999999</v>
      </c>
      <c r="S222" s="22">
        <v>1.1583730000000001</v>
      </c>
      <c r="T222" s="22">
        <v>1.0791139999999999</v>
      </c>
      <c r="U222" s="22">
        <v>1.158093</v>
      </c>
      <c r="V222" s="22">
        <v>1.00925</v>
      </c>
      <c r="W222" s="22">
        <v>1.0029939999999999</v>
      </c>
      <c r="X222" s="22">
        <v>1.191125</v>
      </c>
      <c r="Y222" s="22">
        <v>0.97314299999999998</v>
      </c>
      <c r="Z222" s="22">
        <v>0.99680000000000002</v>
      </c>
      <c r="AA222" s="22">
        <v>1.0601130000000001</v>
      </c>
      <c r="AB222" s="22">
        <v>0.999641</v>
      </c>
      <c r="AC222" s="22">
        <v>1.0346345299999999</v>
      </c>
      <c r="AD222" s="22">
        <v>1.0394277199999999</v>
      </c>
      <c r="AE222" s="22">
        <v>1.21940073</v>
      </c>
      <c r="AF222" s="22">
        <v>1.0380062699999999</v>
      </c>
      <c r="AG222" s="22">
        <v>1.0573980000000001</v>
      </c>
      <c r="AH222" s="22">
        <v>1.0063796300000001</v>
      </c>
      <c r="AI222" s="22">
        <v>1.0173049999999999</v>
      </c>
      <c r="AJ222" s="22">
        <v>1.001366</v>
      </c>
      <c r="AK222" s="22">
        <v>1.109407</v>
      </c>
      <c r="AL222" s="22">
        <v>1.0377700000000001</v>
      </c>
      <c r="AM222" s="22">
        <v>1.172801</v>
      </c>
      <c r="AN222" s="22">
        <v>1.1462954000000001</v>
      </c>
      <c r="AO222" s="22">
        <v>1.4437988500000001</v>
      </c>
      <c r="AP222" s="22">
        <v>1.76972</v>
      </c>
      <c r="AQ222" s="22">
        <v>1.6957629999999999</v>
      </c>
      <c r="AR222" s="22">
        <v>1.6839770000000001</v>
      </c>
      <c r="AS222" s="22">
        <v>1.6737949999999999</v>
      </c>
      <c r="AT222" s="22">
        <v>1.6995469999999999</v>
      </c>
      <c r="AU222" s="22">
        <v>1.7057089999999999</v>
      </c>
      <c r="AV222" s="22">
        <v>1.66030184</v>
      </c>
      <c r="AW222" s="22">
        <v>1.61657133</v>
      </c>
      <c r="AX222" s="22">
        <v>1.6448379099999999</v>
      </c>
      <c r="AY222" s="22">
        <v>1.657923</v>
      </c>
      <c r="AZ222" s="22">
        <v>1.6656917899999999</v>
      </c>
      <c r="BA222" s="22">
        <v>1.7441194099999999</v>
      </c>
      <c r="BB222" s="22">
        <v>1.6544559999999999</v>
      </c>
      <c r="BC222" s="22">
        <v>1.6212391100000001</v>
      </c>
      <c r="BD222" s="22">
        <v>1.74860298</v>
      </c>
      <c r="BE222" s="22">
        <v>1.63250176</v>
      </c>
      <c r="BF222" s="22">
        <v>1.6190921899999999</v>
      </c>
      <c r="BG222" s="22">
        <v>1.65248905</v>
      </c>
      <c r="BH222" s="22">
        <v>1.55870449</v>
      </c>
      <c r="BI222" s="22">
        <v>1.6725833999999999</v>
      </c>
      <c r="BJ222" s="22">
        <v>1.58088757</v>
      </c>
      <c r="BK222" s="22">
        <v>1.5697300000000001</v>
      </c>
      <c r="BL222" s="22">
        <v>1.5978404900000001</v>
      </c>
      <c r="BM222" s="22">
        <v>1.6399779999999999</v>
      </c>
      <c r="BN222" s="22">
        <v>1.5742499999999999</v>
      </c>
      <c r="BO222" s="22">
        <v>1.7262150000000001</v>
      </c>
      <c r="BP222" s="22">
        <v>1.7912509999999999</v>
      </c>
      <c r="BQ222" s="22">
        <v>1.822136</v>
      </c>
      <c r="BR222" s="22">
        <v>1.7404539999999999</v>
      </c>
      <c r="BS222" s="22">
        <v>1.8326579999999999</v>
      </c>
      <c r="BT222" s="22">
        <v>1.7618290000000001</v>
      </c>
      <c r="BU222" s="22">
        <v>1.7332810000000001</v>
      </c>
      <c r="BV222" s="22">
        <v>1.9699390000000001</v>
      </c>
      <c r="BW222" s="22">
        <v>1.824848</v>
      </c>
      <c r="BX222" s="22">
        <v>1.9128309999999999</v>
      </c>
      <c r="BY222" s="22">
        <v>2.3631536299999998</v>
      </c>
      <c r="BZ222" s="22">
        <v>2.3705940000000001</v>
      </c>
      <c r="CA222" s="22">
        <v>2.3130877999999999</v>
      </c>
      <c r="CB222" s="22">
        <v>2.3451319900000001</v>
      </c>
      <c r="CC222" s="22">
        <v>2.2803467799999999</v>
      </c>
      <c r="CD222" s="22">
        <v>2.2833095600000002</v>
      </c>
      <c r="CE222" s="22">
        <v>2.3024366999999999</v>
      </c>
      <c r="CF222" s="22">
        <v>3.22502479</v>
      </c>
      <c r="CG222" s="22">
        <v>3.2737284299999998</v>
      </c>
      <c r="CH222" s="22">
        <v>3.30142121</v>
      </c>
      <c r="CI222" s="22">
        <v>8.0452502599999995</v>
      </c>
      <c r="CJ222" s="22">
        <v>3.5322810699999998</v>
      </c>
      <c r="CK222" s="22">
        <v>3.5776885300000001</v>
      </c>
      <c r="CL222" s="22">
        <v>4.5355446500000003</v>
      </c>
      <c r="CM222" s="22">
        <v>4.46496827</v>
      </c>
      <c r="CN222" s="22">
        <v>4.5585467800000004</v>
      </c>
      <c r="CO222" s="22">
        <v>4.5288383300000001</v>
      </c>
      <c r="CP222" s="22">
        <v>3.4862775299999997</v>
      </c>
      <c r="CQ222" s="22">
        <v>4.3834212600000004</v>
      </c>
      <c r="CR222" s="22">
        <v>4.4252799300000003</v>
      </c>
      <c r="CS222" s="22">
        <v>4.9503085999999996</v>
      </c>
      <c r="CT222" s="22">
        <v>5.2890760700000001</v>
      </c>
      <c r="CU222" s="22">
        <v>6.0948616600000003</v>
      </c>
      <c r="CV222" s="22">
        <v>5.1550136499999999</v>
      </c>
      <c r="CW222" s="22">
        <v>5.2999105599999998</v>
      </c>
      <c r="CX222" s="22">
        <v>5.6152118299999998</v>
      </c>
      <c r="CY222" s="22">
        <v>5.4149115200000004</v>
      </c>
      <c r="CZ222" s="22">
        <v>6.18115813</v>
      </c>
      <c r="DA222" s="22">
        <v>6.2053918499999998</v>
      </c>
      <c r="DB222" s="22">
        <v>6.5791913299999996</v>
      </c>
      <c r="DC222" s="22">
        <v>5.5421791000000002</v>
      </c>
      <c r="DD222" s="23">
        <v>5.36081685</v>
      </c>
      <c r="DE222" s="23">
        <v>5.63804617</v>
      </c>
      <c r="DF222" s="22">
        <v>5.6078120599999997</v>
      </c>
      <c r="DG222" s="22">
        <v>7.6509595499999996</v>
      </c>
      <c r="DH222" s="23">
        <v>6.8221706400000004</v>
      </c>
      <c r="DI222" s="23">
        <v>6.5813051900000001</v>
      </c>
      <c r="DJ222" s="22">
        <v>6.1100647099999996</v>
      </c>
      <c r="DK222" s="23">
        <v>6.1260496199999999</v>
      </c>
      <c r="DL222" s="22">
        <v>6.1198665200000004</v>
      </c>
      <c r="DM222" s="22">
        <v>5.9756682999999997</v>
      </c>
      <c r="DN222" s="22">
        <v>6.0999014000000003</v>
      </c>
      <c r="DO222" s="22">
        <v>6.1327562599999998</v>
      </c>
      <c r="DP222" s="22">
        <v>6.5648488799999996</v>
      </c>
      <c r="DQ222" s="22">
        <v>6.0259877199999998</v>
      </c>
      <c r="DR222" s="22">
        <v>6.0176041100000006</v>
      </c>
      <c r="DS222" s="22">
        <v>6.4732697899999998</v>
      </c>
      <c r="DT222" s="22">
        <v>6.3542254400000004</v>
      </c>
      <c r="DU222" s="24">
        <v>6.7266391399999996</v>
      </c>
      <c r="DV222" s="24">
        <v>14.5555801</v>
      </c>
      <c r="DW222" s="22">
        <v>14.908950970000001</v>
      </c>
      <c r="DX222" s="22">
        <v>12.372682320000001</v>
      </c>
      <c r="DY222" s="22">
        <v>12.436299759999999</v>
      </c>
      <c r="DZ222" s="22">
        <v>12.08776909</v>
      </c>
      <c r="EA222" s="22">
        <v>13.416167960000001</v>
      </c>
      <c r="EB222" s="22">
        <v>13.736520179999999</v>
      </c>
      <c r="EC222" s="22">
        <v>12.93042318</v>
      </c>
      <c r="ED222" s="22">
        <v>12.986405550000001</v>
      </c>
      <c r="EE222" s="22">
        <v>13.549535890000001</v>
      </c>
      <c r="EF222" s="25">
        <v>13.141697859999999</v>
      </c>
      <c r="EG222" s="25">
        <v>13.550590849999999</v>
      </c>
      <c r="EH222" s="25">
        <v>13.747453589999999</v>
      </c>
      <c r="EI222" s="25">
        <v>13.186164470000001</v>
      </c>
      <c r="EJ222" s="25">
        <v>13.04364359</v>
      </c>
      <c r="EK222" s="25">
        <v>13.12256004</v>
      </c>
      <c r="EL222" s="25">
        <v>13.00797657</v>
      </c>
      <c r="EM222" s="25">
        <v>12.95178919</v>
      </c>
      <c r="EN222" s="25">
        <v>12.836485779999999</v>
      </c>
      <c r="EO222" s="25">
        <v>12.848601539999999</v>
      </c>
      <c r="EP222" s="25">
        <v>12.055536400000001</v>
      </c>
      <c r="EQ222" s="25">
        <v>11.96929327</v>
      </c>
      <c r="ER222" s="25">
        <v>12.496858490000001</v>
      </c>
      <c r="ES222" s="25">
        <v>12.2317959</v>
      </c>
      <c r="ET222" s="25">
        <v>11.74518325</v>
      </c>
      <c r="EU222" s="25">
        <v>12.70986866</v>
      </c>
      <c r="EV222" s="25">
        <v>11.8424315</v>
      </c>
      <c r="EW222" s="25">
        <v>11.70972808</v>
      </c>
      <c r="EX222" s="25">
        <v>10.985029769999999</v>
      </c>
      <c r="EY222" s="25">
        <v>10.788768939999999</v>
      </c>
      <c r="EZ222" s="25">
        <v>10.96029141</v>
      </c>
      <c r="FA222" s="25">
        <v>13.473922550000001</v>
      </c>
      <c r="FB222" s="25">
        <v>13.59862465</v>
      </c>
      <c r="FC222" s="25">
        <v>13.21666868</v>
      </c>
      <c r="FD222" s="25">
        <v>17.764168129999998</v>
      </c>
      <c r="FE222" s="25">
        <v>17.688485140000001</v>
      </c>
      <c r="FF222" s="25">
        <v>18.34717955</v>
      </c>
      <c r="FG222" s="25">
        <v>18.460771050000002</v>
      </c>
      <c r="FH222" s="25">
        <v>17.755145049999999</v>
      </c>
      <c r="FI222" s="25">
        <v>18.257829399999999</v>
      </c>
      <c r="FJ222" s="25">
        <v>16.99326147</v>
      </c>
      <c r="FK222" s="25">
        <v>17.337123239999997</v>
      </c>
      <c r="FL222" s="25">
        <v>16.90844697</v>
      </c>
      <c r="FM222" s="25">
        <v>16.51364216</v>
      </c>
      <c r="FN222" s="25">
        <v>16.256915830000001</v>
      </c>
      <c r="FO222" s="25">
        <v>16.0997576</v>
      </c>
      <c r="FP222" s="25">
        <v>16.16299244</v>
      </c>
      <c r="FQ222" s="25">
        <v>16.560528680000001</v>
      </c>
      <c r="FR222" s="25">
        <v>15.869218480000001</v>
      </c>
      <c r="FS222" s="25">
        <v>15.615249670000001</v>
      </c>
      <c r="FT222" s="25">
        <v>15.21082898</v>
      </c>
      <c r="FU222" s="25"/>
      <c r="FV222" s="25"/>
      <c r="FW222" s="25"/>
      <c r="FX222" s="25"/>
      <c r="FY222" s="5"/>
      <c r="GA222" s="26"/>
      <c r="GB222" s="26"/>
      <c r="GC222" s="26"/>
      <c r="GD222" s="26"/>
    </row>
    <row r="223" spans="1:186" s="22" customFormat="1">
      <c r="A223" s="21" t="s">
        <v>843</v>
      </c>
      <c r="B223" s="22" t="s">
        <v>247</v>
      </c>
      <c r="C223" s="22" t="s">
        <v>683</v>
      </c>
      <c r="D223" s="22">
        <v>3.0667870000000002</v>
      </c>
      <c r="E223" s="22">
        <v>3.169467</v>
      </c>
      <c r="F223" s="22">
        <v>3.1306889999999998</v>
      </c>
      <c r="G223" s="22">
        <v>2.350336</v>
      </c>
      <c r="H223" s="22">
        <v>2.34227322</v>
      </c>
      <c r="I223" s="22">
        <v>2.3151959999999998</v>
      </c>
      <c r="J223" s="22">
        <v>2.309653</v>
      </c>
      <c r="K223" s="22">
        <v>2.3242090000000002</v>
      </c>
      <c r="L223" s="22">
        <v>2.3242280000000002</v>
      </c>
      <c r="M223" s="22">
        <v>2.2997480000000001</v>
      </c>
      <c r="N223" s="22">
        <v>2.3700009999999998</v>
      </c>
      <c r="O223" s="22">
        <v>3.0104639999999998</v>
      </c>
      <c r="P223" s="22">
        <v>2.998812</v>
      </c>
      <c r="Q223" s="22">
        <v>3.031406</v>
      </c>
      <c r="R223" s="22">
        <v>3.027568</v>
      </c>
      <c r="S223" s="22">
        <v>2.9992709999999998</v>
      </c>
      <c r="T223" s="22">
        <v>2.880547</v>
      </c>
      <c r="U223" s="22">
        <v>2.7320959999999999</v>
      </c>
      <c r="V223" s="22">
        <v>2.5845950000000002</v>
      </c>
      <c r="W223" s="22">
        <v>2.6242770000000002</v>
      </c>
      <c r="X223" s="22">
        <v>2.5776539999999999</v>
      </c>
      <c r="Y223" s="22">
        <v>2.5840239999999999</v>
      </c>
      <c r="Z223" s="22">
        <v>2.6765210000000002</v>
      </c>
      <c r="AA223" s="22">
        <v>2.6916899999999999</v>
      </c>
      <c r="AB223" s="22">
        <v>2.6271390000000001</v>
      </c>
      <c r="AC223" s="22">
        <v>2.6648466200000001</v>
      </c>
      <c r="AD223" s="22">
        <v>2.6900811400000002</v>
      </c>
      <c r="AE223" s="22">
        <v>2.64056019</v>
      </c>
      <c r="AF223" s="22">
        <v>2.6450327800000002</v>
      </c>
      <c r="AG223" s="22">
        <v>2.6494499999999999</v>
      </c>
      <c r="AH223" s="22">
        <v>2.6205314300000002</v>
      </c>
      <c r="AI223" s="22">
        <v>2.6646529999999999</v>
      </c>
      <c r="AJ223" s="22">
        <v>2.6257809999999999</v>
      </c>
      <c r="AK223" s="22">
        <v>2.6089009999999999</v>
      </c>
      <c r="AL223" s="22">
        <v>2.645918</v>
      </c>
      <c r="AM223" s="22">
        <v>2.7534869999999998</v>
      </c>
      <c r="AN223" s="22">
        <v>2.7251830699999999</v>
      </c>
      <c r="AO223" s="22">
        <v>2.81980035</v>
      </c>
      <c r="AP223" s="22">
        <v>2.8639160000000001</v>
      </c>
      <c r="AQ223" s="22">
        <v>3.0212349999999999</v>
      </c>
      <c r="AR223" s="22">
        <v>3.078668</v>
      </c>
      <c r="AS223" s="22">
        <v>3.1228919999999998</v>
      </c>
      <c r="AT223" s="22">
        <v>2.9665189999999999</v>
      </c>
      <c r="AU223" s="22">
        <v>2.9980910000000001</v>
      </c>
      <c r="AV223" s="22">
        <v>2.9544071700000001</v>
      </c>
      <c r="AW223" s="22">
        <v>2.9325656100000002</v>
      </c>
      <c r="AX223" s="22">
        <v>2.9389666999999999</v>
      </c>
      <c r="AY223" s="22">
        <v>2.9839440000000002</v>
      </c>
      <c r="AZ223" s="22">
        <v>2.9502165900000001</v>
      </c>
      <c r="BA223" s="22">
        <v>2.9922245200000002</v>
      </c>
      <c r="BB223" s="22">
        <v>2.9686129999999999</v>
      </c>
      <c r="BC223" s="22">
        <v>2.9702715400000002</v>
      </c>
      <c r="BD223" s="22">
        <v>2.9783841199999999</v>
      </c>
      <c r="BE223" s="22">
        <v>2.9788874000000001</v>
      </c>
      <c r="BF223" s="22">
        <v>2.9455418600000001</v>
      </c>
      <c r="BG223" s="22">
        <v>2.9765559399999999</v>
      </c>
      <c r="BH223" s="22">
        <v>2.95942338</v>
      </c>
      <c r="BI223" s="22">
        <v>2.9322313900000001</v>
      </c>
      <c r="BJ223" s="22">
        <v>2.9871772499999998</v>
      </c>
      <c r="BK223" s="22">
        <v>3.0913460000000001</v>
      </c>
      <c r="BL223" s="22">
        <v>2.9892530900000001</v>
      </c>
      <c r="BM223" s="22">
        <v>2.9746800000000002</v>
      </c>
      <c r="BN223" s="22">
        <v>2.9745840000000001</v>
      </c>
      <c r="BO223" s="22">
        <v>3.4202650000000001</v>
      </c>
      <c r="BP223" s="22">
        <v>3.7596530000000001</v>
      </c>
      <c r="BQ223" s="22">
        <v>3.7930169999999999</v>
      </c>
      <c r="BR223" s="22">
        <v>3.7407710000000001</v>
      </c>
      <c r="BS223" s="22">
        <v>3.807248</v>
      </c>
      <c r="BT223" s="22">
        <v>3.7612939999999999</v>
      </c>
      <c r="BU223" s="22">
        <v>3.7412010000000002</v>
      </c>
      <c r="BV223" s="22">
        <v>3.8532039999999999</v>
      </c>
      <c r="BW223" s="22">
        <v>3.8174090000000001</v>
      </c>
      <c r="BX223" s="22">
        <v>3.7940079999999998</v>
      </c>
      <c r="BY223" s="22">
        <v>3.7794819899999998</v>
      </c>
      <c r="BZ223" s="22">
        <v>3.7873526000000002</v>
      </c>
      <c r="CA223" s="22">
        <v>3.79881008</v>
      </c>
      <c r="CB223" s="22">
        <v>3.8115823400000002</v>
      </c>
      <c r="CC223" s="22">
        <v>3.79040102</v>
      </c>
      <c r="CD223" s="22">
        <v>3.7873804400000002</v>
      </c>
      <c r="CE223" s="22">
        <v>3.8236465900000001</v>
      </c>
      <c r="CF223" s="22">
        <v>5.1481562199999997</v>
      </c>
      <c r="CG223" s="22">
        <v>5.1877062799999996</v>
      </c>
      <c r="CH223" s="22">
        <v>5.2111627599999997</v>
      </c>
      <c r="CI223" s="22">
        <v>12.96339242</v>
      </c>
      <c r="CJ223" s="22">
        <v>5.34397944</v>
      </c>
      <c r="CK223" s="22">
        <v>5.2884164</v>
      </c>
      <c r="CL223" s="22">
        <v>6.6472438</v>
      </c>
      <c r="CM223" s="22">
        <v>6.65688266</v>
      </c>
      <c r="CN223" s="22">
        <v>6.7640311100000003</v>
      </c>
      <c r="CO223" s="22">
        <v>6.7236849100000002</v>
      </c>
      <c r="CP223" s="22">
        <v>5.3056866600000001</v>
      </c>
      <c r="CQ223" s="22">
        <v>6.8868345499999997</v>
      </c>
      <c r="CR223" s="22">
        <v>6.8895051</v>
      </c>
      <c r="CS223" s="22">
        <v>6.9440683400000003</v>
      </c>
      <c r="CT223" s="22">
        <v>7.0203917300000001</v>
      </c>
      <c r="CU223" s="22">
        <v>8.5428975600000001</v>
      </c>
      <c r="CV223" s="22">
        <v>7.2119423200000004</v>
      </c>
      <c r="CW223" s="22">
        <v>7.2476152699999998</v>
      </c>
      <c r="CX223" s="22">
        <v>7.4777827800000001</v>
      </c>
      <c r="CY223" s="22">
        <v>7.3524310799999997</v>
      </c>
      <c r="CZ223" s="22">
        <v>7.6024313299999999</v>
      </c>
      <c r="DA223" s="22">
        <v>7.8553774800000005</v>
      </c>
      <c r="DB223" s="22">
        <v>6.9758253100000003</v>
      </c>
      <c r="DC223" s="22">
        <v>6.4171184400000003</v>
      </c>
      <c r="DD223" s="23">
        <v>6.34801825</v>
      </c>
      <c r="DE223" s="23">
        <v>6.6113386099999998</v>
      </c>
      <c r="DF223" s="22">
        <v>6.4876320700000001</v>
      </c>
      <c r="DG223" s="22">
        <v>7.3401120799999999</v>
      </c>
      <c r="DH223" s="23">
        <v>7.0917369199999998</v>
      </c>
      <c r="DI223" s="23">
        <v>6.9839455199999998</v>
      </c>
      <c r="DJ223" s="22">
        <v>6.81365862</v>
      </c>
      <c r="DK223" s="23">
        <v>6.8850503500000002</v>
      </c>
      <c r="DL223" s="22">
        <v>6.8252659800000002</v>
      </c>
      <c r="DM223" s="22">
        <v>6.8912064900000001</v>
      </c>
      <c r="DN223" s="22">
        <v>6.7686280999999999</v>
      </c>
      <c r="DO223" s="22">
        <v>6.8460371500000008</v>
      </c>
      <c r="DP223" s="22">
        <v>7.0703971599999997</v>
      </c>
      <c r="DQ223" s="22">
        <v>6.7975772800000005</v>
      </c>
      <c r="DR223" s="22">
        <v>6.8307312800000002</v>
      </c>
      <c r="DS223" s="22">
        <v>6.9914160599999997</v>
      </c>
      <c r="DT223" s="22">
        <v>7.1063749199999995</v>
      </c>
      <c r="DU223" s="24">
        <v>7.1036553499999995</v>
      </c>
      <c r="DV223" s="24">
        <v>15.830693849999999</v>
      </c>
      <c r="DW223" s="22">
        <v>15.975238359999999</v>
      </c>
      <c r="DX223" s="22">
        <v>13.24182426</v>
      </c>
      <c r="DY223" s="22">
        <v>13.22766545</v>
      </c>
      <c r="DZ223" s="22">
        <v>13.05619969</v>
      </c>
      <c r="EA223" s="22">
        <v>14.45606128</v>
      </c>
      <c r="EB223" s="22">
        <v>15.16348614</v>
      </c>
      <c r="EC223" s="22">
        <v>14.18451619</v>
      </c>
      <c r="ED223" s="22">
        <v>14.314277800000001</v>
      </c>
      <c r="EE223" s="22">
        <v>14.64856782</v>
      </c>
      <c r="EF223" s="25">
        <v>14.311270539999999</v>
      </c>
      <c r="EG223" s="25">
        <v>14.52200532</v>
      </c>
      <c r="EH223" s="25">
        <v>14.6264571</v>
      </c>
      <c r="EI223" s="25">
        <v>14.53764269</v>
      </c>
      <c r="EJ223" s="25">
        <v>14.407846789999999</v>
      </c>
      <c r="EK223" s="25">
        <v>14.411681439999999</v>
      </c>
      <c r="EL223" s="25">
        <v>14.27174737</v>
      </c>
      <c r="EM223" s="25">
        <v>14.52102217</v>
      </c>
      <c r="EN223" s="25">
        <v>14.440906050000001</v>
      </c>
      <c r="EO223" s="25">
        <v>14.32544562</v>
      </c>
      <c r="EP223" s="25">
        <v>14.248196630000001</v>
      </c>
      <c r="EQ223" s="25">
        <v>14.270012169999999</v>
      </c>
      <c r="ER223" s="25">
        <v>14.325831060000001</v>
      </c>
      <c r="ES223" s="25">
        <v>14.263674960000001</v>
      </c>
      <c r="ET223" s="25">
        <v>14.15407263</v>
      </c>
      <c r="EU223" s="25">
        <v>14.38557666</v>
      </c>
      <c r="EV223" s="25">
        <v>14.137728220000001</v>
      </c>
      <c r="EW223" s="25">
        <v>14.57783725</v>
      </c>
      <c r="EX223" s="25">
        <v>13.81345748</v>
      </c>
      <c r="EY223" s="25">
        <v>13.816871069999999</v>
      </c>
      <c r="EZ223" s="25">
        <v>13.693461510000001</v>
      </c>
      <c r="FA223" s="25">
        <v>17.698873980000002</v>
      </c>
      <c r="FB223" s="25">
        <v>18.719610920000001</v>
      </c>
      <c r="FC223" s="25">
        <v>18.273536780000001</v>
      </c>
      <c r="FD223" s="25">
        <v>24.705152030000001</v>
      </c>
      <c r="FE223" s="25">
        <v>25.833424559999997</v>
      </c>
      <c r="FF223" s="25">
        <v>26.02001254</v>
      </c>
      <c r="FG223" s="25">
        <v>25.61926321</v>
      </c>
      <c r="FH223" s="25">
        <v>25.281251609999998</v>
      </c>
      <c r="FI223" s="25">
        <v>25.52648945</v>
      </c>
      <c r="FJ223" s="25">
        <v>24.90832378</v>
      </c>
      <c r="FK223" s="25">
        <v>24.966121559999998</v>
      </c>
      <c r="FL223" s="25">
        <v>24.904986480000002</v>
      </c>
      <c r="FM223" s="25">
        <v>24.487600280000002</v>
      </c>
      <c r="FN223" s="25">
        <v>24.486746239999999</v>
      </c>
      <c r="FO223" s="25">
        <v>24.341517379999999</v>
      </c>
      <c r="FP223" s="25">
        <v>24.402284559999998</v>
      </c>
      <c r="FQ223" s="25">
        <v>24.708971250000001</v>
      </c>
      <c r="FR223" s="25">
        <v>24.386488549999999</v>
      </c>
      <c r="FS223" s="25">
        <v>24.23527043</v>
      </c>
      <c r="FT223" s="25">
        <v>24.135926269999999</v>
      </c>
      <c r="FU223" s="25"/>
      <c r="FV223" s="25"/>
      <c r="FW223" s="25"/>
      <c r="FX223" s="25"/>
      <c r="FY223" s="5"/>
      <c r="GA223" s="26"/>
      <c r="GB223" s="26"/>
      <c r="GC223" s="26"/>
      <c r="GD223" s="26"/>
    </row>
    <row r="224" spans="1:186" s="22" customFormat="1">
      <c r="A224" s="21" t="s">
        <v>844</v>
      </c>
      <c r="B224" s="22" t="s">
        <v>248</v>
      </c>
      <c r="C224" s="22" t="s">
        <v>608</v>
      </c>
      <c r="D224" s="22">
        <v>3.3511929999999999</v>
      </c>
      <c r="E224" s="22">
        <v>3.7402929999999999</v>
      </c>
      <c r="F224" s="22">
        <v>3.3937490000000001</v>
      </c>
      <c r="G224" s="22">
        <v>3.0286300000000002</v>
      </c>
      <c r="H224" s="22">
        <v>3.00252702</v>
      </c>
      <c r="I224" s="22">
        <v>2.9378989999999998</v>
      </c>
      <c r="J224" s="22">
        <v>3.0510440000000001</v>
      </c>
      <c r="K224" s="22">
        <v>3.0169779999999999</v>
      </c>
      <c r="L224" s="22">
        <v>3.0025919999999999</v>
      </c>
      <c r="M224" s="22">
        <v>2.8994200000000001</v>
      </c>
      <c r="N224" s="22">
        <v>3.495546</v>
      </c>
      <c r="O224" s="22">
        <v>4.1479049999999997</v>
      </c>
      <c r="P224" s="22">
        <v>3.840211</v>
      </c>
      <c r="Q224" s="22">
        <v>4.059348</v>
      </c>
      <c r="R224" s="22">
        <v>4.1631340000000003</v>
      </c>
      <c r="S224" s="22">
        <v>4.1482809999999999</v>
      </c>
      <c r="T224" s="22">
        <v>3.7391890000000001</v>
      </c>
      <c r="U224" s="22">
        <v>3.5470419999999998</v>
      </c>
      <c r="V224" s="22">
        <v>3.4989590000000002</v>
      </c>
      <c r="W224" s="22">
        <v>3.480836</v>
      </c>
      <c r="X224" s="22">
        <v>3.882984</v>
      </c>
      <c r="Y224" s="22">
        <v>3.51946</v>
      </c>
      <c r="Z224" s="22">
        <v>3.5063360000000001</v>
      </c>
      <c r="AA224" s="22">
        <v>3.7185100000000002</v>
      </c>
      <c r="AB224" s="22">
        <v>3.4288289999999999</v>
      </c>
      <c r="AC224" s="22">
        <v>3.57630545</v>
      </c>
      <c r="AD224" s="22">
        <v>3.5876267300000002</v>
      </c>
      <c r="AE224" s="22">
        <v>3.5828352300000001</v>
      </c>
      <c r="AF224" s="22">
        <v>3.5599395999999999</v>
      </c>
      <c r="AG224" s="22">
        <v>3.5723560000000001</v>
      </c>
      <c r="AH224" s="22">
        <v>3.5809744600000002</v>
      </c>
      <c r="AI224" s="22">
        <v>0</v>
      </c>
      <c r="AJ224" s="22">
        <v>3.762502</v>
      </c>
      <c r="AK224" s="22">
        <v>3.5902539999999998</v>
      </c>
      <c r="AL224" s="22">
        <v>3.58724</v>
      </c>
      <c r="AM224" s="22">
        <v>3.8037580000000002</v>
      </c>
      <c r="AN224" s="22">
        <v>3.74011775</v>
      </c>
      <c r="AO224" s="22">
        <v>3.8328630299999999</v>
      </c>
      <c r="AP224" s="22">
        <v>3.9074430000000002</v>
      </c>
      <c r="AQ224" s="22">
        <v>4.0462920000000002</v>
      </c>
      <c r="AR224" s="22">
        <v>4.0819780000000003</v>
      </c>
      <c r="AS224" s="22">
        <v>4.2474879999999997</v>
      </c>
      <c r="AT224" s="22">
        <v>4.042135</v>
      </c>
      <c r="AU224" s="22">
        <v>4.0444490000000002</v>
      </c>
      <c r="AV224" s="22">
        <v>4.0597472000000003</v>
      </c>
      <c r="AW224" s="22">
        <v>3.9616762200000002</v>
      </c>
      <c r="AX224" s="22">
        <v>3.8156414000000001</v>
      </c>
      <c r="AY224" s="22">
        <v>4.0060070000000003</v>
      </c>
      <c r="AZ224" s="22">
        <v>3.8434353699999999</v>
      </c>
      <c r="BA224" s="22">
        <v>3.9324105199999999</v>
      </c>
      <c r="BB224" s="22">
        <v>3.9131900000000002</v>
      </c>
      <c r="BC224" s="22">
        <v>3.87494988</v>
      </c>
      <c r="BD224" s="22">
        <v>3.9232083900000001</v>
      </c>
      <c r="BE224" s="22">
        <v>3.9191178899999999</v>
      </c>
      <c r="BF224" s="22">
        <v>3.9041799699999999</v>
      </c>
      <c r="BG224" s="22">
        <v>3.9630679199999999</v>
      </c>
      <c r="BH224" s="22">
        <v>3.9401768100000001</v>
      </c>
      <c r="BI224" s="22">
        <v>3.7915594100000001</v>
      </c>
      <c r="BJ224" s="22">
        <v>4.1363010999999998</v>
      </c>
      <c r="BK224" s="22">
        <v>4.1070479999999998</v>
      </c>
      <c r="BL224" s="22">
        <v>3.9962878700000002</v>
      </c>
      <c r="BM224" s="22">
        <v>4.0213380000000001</v>
      </c>
      <c r="BN224" s="22">
        <v>3.9781879999999998</v>
      </c>
      <c r="BO224" s="22">
        <v>4.3137059999999998</v>
      </c>
      <c r="BP224" s="22">
        <v>4.6119579999999996</v>
      </c>
      <c r="BQ224" s="22">
        <v>4.6752019999999996</v>
      </c>
      <c r="BR224" s="22">
        <v>4.8224080000000002</v>
      </c>
      <c r="BS224" s="22">
        <v>4.7947839999999999</v>
      </c>
      <c r="BT224" s="22">
        <v>4.9398010000000001</v>
      </c>
      <c r="BU224" s="22">
        <v>4.6183529999999999</v>
      </c>
      <c r="BV224" s="22">
        <v>4.7100150000000003</v>
      </c>
      <c r="BW224" s="22">
        <v>4.8052729999999997</v>
      </c>
      <c r="BX224" s="22">
        <v>4.7735820000000002</v>
      </c>
      <c r="BY224" s="22">
        <v>4.8021182900000001</v>
      </c>
      <c r="BZ224" s="22">
        <v>4.8025002499999996</v>
      </c>
      <c r="CA224" s="22">
        <v>4.7802440300000004</v>
      </c>
      <c r="CB224" s="22">
        <v>4.7361969000000004</v>
      </c>
      <c r="CC224" s="22">
        <v>4.7218525099999997</v>
      </c>
      <c r="CD224" s="22">
        <v>4.9795644599999997</v>
      </c>
      <c r="CE224" s="22">
        <v>5.0374008000000003</v>
      </c>
      <c r="CF224" s="22">
        <v>6.4621063000000003</v>
      </c>
      <c r="CG224" s="22">
        <v>6.95235132</v>
      </c>
      <c r="CH224" s="22">
        <v>6.5224134100000004</v>
      </c>
      <c r="CI224" s="22">
        <v>12.746170660000001</v>
      </c>
      <c r="CJ224" s="22">
        <v>7.0960976999999996</v>
      </c>
      <c r="CK224" s="22">
        <v>7.1720365800000003</v>
      </c>
      <c r="CL224" s="22">
        <v>8.1120434699999997</v>
      </c>
      <c r="CM224" s="22">
        <v>8.1927555600000002</v>
      </c>
      <c r="CN224" s="22">
        <v>8.3263040200000002</v>
      </c>
      <c r="CO224" s="22">
        <v>9.1553506200000001</v>
      </c>
      <c r="CP224" s="22">
        <v>7.8604792300000002</v>
      </c>
      <c r="CQ224" s="22">
        <v>9.0773467500000002</v>
      </c>
      <c r="CR224" s="22">
        <v>9.1927117200000001</v>
      </c>
      <c r="CS224" s="22">
        <v>8.7719286600000004</v>
      </c>
      <c r="CT224" s="22">
        <v>8.9943554199999998</v>
      </c>
      <c r="CU224" s="22">
        <v>10.82276087</v>
      </c>
      <c r="CV224" s="22">
        <v>9.8438037400000002</v>
      </c>
      <c r="CW224" s="22">
        <v>9.5176631300000007</v>
      </c>
      <c r="CX224" s="22">
        <v>10.139964599999999</v>
      </c>
      <c r="CY224" s="22">
        <v>10.29702395</v>
      </c>
      <c r="CZ224" s="22">
        <v>10.812269730000001</v>
      </c>
      <c r="DA224" s="22">
        <v>10.938825029999999</v>
      </c>
      <c r="DB224" s="22">
        <v>10.467374550000001</v>
      </c>
      <c r="DC224" s="22">
        <v>8.8073032999999992</v>
      </c>
      <c r="DD224" s="23">
        <v>8.8957745799999994</v>
      </c>
      <c r="DE224" s="23">
        <v>8.8720018199999995</v>
      </c>
      <c r="DF224" s="22">
        <v>8.9358406600000002</v>
      </c>
      <c r="DG224" s="22">
        <v>10.11482174</v>
      </c>
      <c r="DH224" s="23">
        <v>9.4873206200000002</v>
      </c>
      <c r="DI224" s="23">
        <v>10.06612159</v>
      </c>
      <c r="DJ224" s="22">
        <v>9.8124794099999999</v>
      </c>
      <c r="DK224" s="23">
        <v>9.7627865200000006</v>
      </c>
      <c r="DL224" s="22">
        <v>10.23208685</v>
      </c>
      <c r="DM224" s="22">
        <v>11.776313979999999</v>
      </c>
      <c r="DN224" s="22">
        <v>12.562961490000001</v>
      </c>
      <c r="DO224" s="22">
        <v>11.70644397</v>
      </c>
      <c r="DP224" s="22">
        <v>12.08458119</v>
      </c>
      <c r="DQ224" s="22">
        <v>11.847763779999999</v>
      </c>
      <c r="DR224" s="22">
        <v>11.952341909999999</v>
      </c>
      <c r="DS224" s="22">
        <v>12.239871539999999</v>
      </c>
      <c r="DT224" s="22">
        <v>12.434517919999999</v>
      </c>
      <c r="DU224" s="24">
        <v>12.78747737</v>
      </c>
      <c r="DV224" s="24">
        <v>20.24750937</v>
      </c>
      <c r="DW224" s="22">
        <v>21.39541977</v>
      </c>
      <c r="DX224" s="22">
        <v>19.329730649999998</v>
      </c>
      <c r="DY224" s="22">
        <v>19.57522913</v>
      </c>
      <c r="DZ224" s="22">
        <v>20.36861506</v>
      </c>
      <c r="EA224" s="22">
        <v>21.120092420000002</v>
      </c>
      <c r="EB224" s="22">
        <v>22.256125600000001</v>
      </c>
      <c r="EC224" s="22">
        <v>20.90081863</v>
      </c>
      <c r="ED224" s="22">
        <v>20.793738620000003</v>
      </c>
      <c r="EE224" s="22">
        <v>21.694290420000002</v>
      </c>
      <c r="EF224" s="25">
        <v>21.039844170000002</v>
      </c>
      <c r="EG224" s="25">
        <v>22.955989750000001</v>
      </c>
      <c r="EH224" s="25">
        <v>23.37406846</v>
      </c>
      <c r="EI224" s="25">
        <v>22.488307510000002</v>
      </c>
      <c r="EJ224" s="25">
        <v>22.67774773</v>
      </c>
      <c r="EK224" s="25">
        <v>22.830045289999997</v>
      </c>
      <c r="EL224" s="25">
        <v>22.17924386</v>
      </c>
      <c r="EM224" s="25">
        <v>22.46256219</v>
      </c>
      <c r="EN224" s="25">
        <v>22.466838109999998</v>
      </c>
      <c r="EO224" s="25">
        <v>21.436411920000001</v>
      </c>
      <c r="EP224" s="25">
        <v>22.020642859999999</v>
      </c>
      <c r="EQ224" s="25">
        <v>22.40315068</v>
      </c>
      <c r="ER224" s="25">
        <v>21.152190219999998</v>
      </c>
      <c r="ES224" s="25">
        <v>22.24578138</v>
      </c>
      <c r="ET224" s="25">
        <v>21.61301473</v>
      </c>
      <c r="EU224" s="25">
        <v>23.681548579999998</v>
      </c>
      <c r="EV224" s="25">
        <v>23.380754789999997</v>
      </c>
      <c r="EW224" s="25">
        <v>23.399157690000003</v>
      </c>
      <c r="EX224" s="25">
        <v>22.230830090000001</v>
      </c>
      <c r="EY224" s="25">
        <v>22.113633440000001</v>
      </c>
      <c r="EZ224" s="25">
        <v>22.835270670000003</v>
      </c>
      <c r="FA224" s="25">
        <v>27.096896359999999</v>
      </c>
      <c r="FB224" s="25">
        <v>28.92598903</v>
      </c>
      <c r="FC224" s="25">
        <v>29.343960129999999</v>
      </c>
      <c r="FD224" s="25">
        <v>35.504420689999996</v>
      </c>
      <c r="FE224" s="25">
        <v>36.819549119999998</v>
      </c>
      <c r="FF224" s="25">
        <v>39.061326510000001</v>
      </c>
      <c r="FG224" s="25">
        <v>41.261453380000006</v>
      </c>
      <c r="FH224" s="25">
        <v>39.681709609999999</v>
      </c>
      <c r="FI224" s="25">
        <v>39.832086350000004</v>
      </c>
      <c r="FJ224" s="25">
        <v>39.622799110000003</v>
      </c>
      <c r="FK224" s="25">
        <v>38.377361350000001</v>
      </c>
      <c r="FL224" s="25">
        <v>39.290759890000004</v>
      </c>
      <c r="FM224" s="25">
        <v>37.668114580000001</v>
      </c>
      <c r="FN224" s="25">
        <v>37.385240329999995</v>
      </c>
      <c r="FO224" s="25">
        <v>37.966422209999998</v>
      </c>
      <c r="FP224" s="25">
        <v>38.874714049999994</v>
      </c>
      <c r="FQ224" s="25">
        <v>40.528549750000003</v>
      </c>
      <c r="FR224" s="25">
        <v>38.34379835</v>
      </c>
      <c r="FS224" s="25">
        <v>37.965695909999994</v>
      </c>
      <c r="FT224" s="25">
        <v>38.681661800000001</v>
      </c>
      <c r="FU224" s="25"/>
      <c r="FV224" s="25"/>
      <c r="FW224" s="25"/>
      <c r="FX224" s="25"/>
      <c r="FY224" s="5"/>
      <c r="GA224" s="26"/>
      <c r="GB224" s="26"/>
      <c r="GC224" s="26"/>
      <c r="GD224" s="26"/>
    </row>
    <row r="225" spans="1:186" s="22" customFormat="1">
      <c r="A225" s="21" t="s">
        <v>845</v>
      </c>
      <c r="B225" s="22" t="s">
        <v>249</v>
      </c>
      <c r="C225" s="22" t="s">
        <v>682</v>
      </c>
      <c r="D225" s="22">
        <v>5.4195320000000002</v>
      </c>
      <c r="E225" s="22">
        <v>6.2522830000000003</v>
      </c>
      <c r="F225" s="22">
        <v>5.4595830000000003</v>
      </c>
      <c r="G225" s="22">
        <v>4.7530970000000003</v>
      </c>
      <c r="H225" s="22">
        <v>4.7561855499999997</v>
      </c>
      <c r="I225" s="22">
        <v>4.6548949999999998</v>
      </c>
      <c r="J225" s="22">
        <v>10.083368</v>
      </c>
      <c r="K225" s="22">
        <v>4.8410310000000001</v>
      </c>
      <c r="L225" s="22">
        <v>4.7762960000000003</v>
      </c>
      <c r="M225" s="22">
        <v>4.6860189999999999</v>
      </c>
      <c r="N225" s="22">
        <v>5.3023020000000001</v>
      </c>
      <c r="O225" s="22">
        <v>6.2022149999999998</v>
      </c>
      <c r="P225" s="22">
        <v>6.0398540000000001</v>
      </c>
      <c r="Q225" s="22">
        <v>6.1905669999999997</v>
      </c>
      <c r="R225" s="22">
        <v>6.2166480000000002</v>
      </c>
      <c r="S225" s="22">
        <v>6.2321099999999996</v>
      </c>
      <c r="T225" s="22">
        <v>6.254499</v>
      </c>
      <c r="U225" s="22">
        <v>5.4659810000000002</v>
      </c>
      <c r="V225" s="22">
        <v>11.208235999999999</v>
      </c>
      <c r="W225" s="22">
        <v>5.4562559999999998</v>
      </c>
      <c r="X225" s="22">
        <v>5.6534969999999998</v>
      </c>
      <c r="Y225" s="22">
        <v>5.5523110000000004</v>
      </c>
      <c r="Z225" s="22">
        <v>5.5779909999999999</v>
      </c>
      <c r="AA225" s="22">
        <v>5.9231170000000004</v>
      </c>
      <c r="AB225" s="22">
        <v>5.4053880000000003</v>
      </c>
      <c r="AC225" s="22">
        <v>5.7856712400000001</v>
      </c>
      <c r="AD225" s="22">
        <v>5.66621489</v>
      </c>
      <c r="AE225" s="22">
        <v>5.6122717299999998</v>
      </c>
      <c r="AF225" s="22">
        <v>5.5307293800000004</v>
      </c>
      <c r="AG225" s="22">
        <v>5.5820740000000004</v>
      </c>
      <c r="AH225" s="22">
        <v>11.439083950000001</v>
      </c>
      <c r="AI225" s="22">
        <v>5.6539700000000002</v>
      </c>
      <c r="AJ225" s="22">
        <v>5.99261</v>
      </c>
      <c r="AK225" s="22">
        <v>5.6532090000000004</v>
      </c>
      <c r="AL225" s="22">
        <v>5.7007219999999998</v>
      </c>
      <c r="AM225" s="22">
        <v>6.2837310000000004</v>
      </c>
      <c r="AN225" s="22">
        <v>5.8228806100000003</v>
      </c>
      <c r="AO225" s="22">
        <v>6.2822998400000003</v>
      </c>
      <c r="AP225" s="22">
        <v>6.1008149999999999</v>
      </c>
      <c r="AQ225" s="22">
        <v>6.3981139999999996</v>
      </c>
      <c r="AR225" s="22">
        <v>6.4566330000000001</v>
      </c>
      <c r="AS225" s="22">
        <v>6.786689</v>
      </c>
      <c r="AT225" s="22">
        <v>12.828671999999999</v>
      </c>
      <c r="AU225" s="22">
        <v>6.3899920000000003</v>
      </c>
      <c r="AV225" s="22">
        <v>6.4207539599999999</v>
      </c>
      <c r="AW225" s="22">
        <v>6.27569395</v>
      </c>
      <c r="AX225" s="22">
        <v>5.9961246199999998</v>
      </c>
      <c r="AY225" s="22">
        <v>6.8617429999999997</v>
      </c>
      <c r="AZ225" s="22">
        <v>6.4070305899999997</v>
      </c>
      <c r="BA225" s="22">
        <v>6.7254641299999998</v>
      </c>
      <c r="BB225" s="22">
        <v>6.4417039999999997</v>
      </c>
      <c r="BC225" s="22">
        <v>6.3281816400000004</v>
      </c>
      <c r="BD225" s="22">
        <v>6.3534687500000002</v>
      </c>
      <c r="BE225" s="22">
        <v>6.66776926</v>
      </c>
      <c r="BF225" s="22">
        <v>13.130070249999999</v>
      </c>
      <c r="BG225" s="22">
        <v>6.5712378899999999</v>
      </c>
      <c r="BH225" s="22">
        <v>6.4792846900000001</v>
      </c>
      <c r="BI225" s="22">
        <v>6.5067249199999999</v>
      </c>
      <c r="BJ225" s="22">
        <v>7.3248559499999999</v>
      </c>
      <c r="BK225" s="22">
        <v>7.5266460000000004</v>
      </c>
      <c r="BL225" s="22">
        <v>6.8077803100000001</v>
      </c>
      <c r="BM225" s="22">
        <v>7.4972019999999997</v>
      </c>
      <c r="BN225" s="22">
        <v>6.9477650000000004</v>
      </c>
      <c r="BO225" s="22">
        <v>6.9095040000000001</v>
      </c>
      <c r="BP225" s="22">
        <v>9.2065839999999994</v>
      </c>
      <c r="BQ225" s="22">
        <v>8.3338599999999996</v>
      </c>
      <c r="BR225" s="22">
        <v>15.641133</v>
      </c>
      <c r="BS225" s="22">
        <v>8.8207170000000001</v>
      </c>
      <c r="BT225" s="22">
        <v>9.3052320000000002</v>
      </c>
      <c r="BU225" s="22">
        <v>8.6881810000000002</v>
      </c>
      <c r="BV225" s="22">
        <v>8.7177539999999993</v>
      </c>
      <c r="BW225" s="22">
        <v>9.0691799999999994</v>
      </c>
      <c r="BX225" s="22">
        <v>8.9386609999999997</v>
      </c>
      <c r="BY225" s="22">
        <v>9.1621769700000009</v>
      </c>
      <c r="BZ225" s="22">
        <v>8.8985467800000002</v>
      </c>
      <c r="CA225" s="22">
        <v>8.8641873699999998</v>
      </c>
      <c r="CB225" s="22">
        <v>8.7524805400000005</v>
      </c>
      <c r="CC225" s="22">
        <v>8.7678582699999996</v>
      </c>
      <c r="CD225" s="22">
        <v>17.32530865</v>
      </c>
      <c r="CE225" s="22">
        <v>9.3616733300000003</v>
      </c>
      <c r="CF225" s="22">
        <v>10.068289589999999</v>
      </c>
      <c r="CG225" s="22">
        <v>11.218781870000001</v>
      </c>
      <c r="CH225" s="22">
        <v>10.28526587</v>
      </c>
      <c r="CI225" s="22">
        <v>17.528050830000002</v>
      </c>
      <c r="CJ225" s="22">
        <v>11.3711992</v>
      </c>
      <c r="CK225" s="22">
        <v>11.624501459999999</v>
      </c>
      <c r="CL225" s="22">
        <v>12.3801243</v>
      </c>
      <c r="CM225" s="22">
        <v>12.4890179</v>
      </c>
      <c r="CN225" s="22">
        <v>12.67845449</v>
      </c>
      <c r="CO225" s="22">
        <v>14.27824865</v>
      </c>
      <c r="CP225" s="22">
        <v>24.045670449999999</v>
      </c>
      <c r="CQ225" s="22">
        <v>14.23942939</v>
      </c>
      <c r="CR225" s="22">
        <v>14.19745371</v>
      </c>
      <c r="CS225" s="22">
        <v>12.97793843</v>
      </c>
      <c r="CT225" s="22">
        <v>13.202157209999999</v>
      </c>
      <c r="CU225" s="22">
        <v>16.490187049999999</v>
      </c>
      <c r="CV225" s="22">
        <v>15.41590667</v>
      </c>
      <c r="CW225" s="22">
        <v>15.03499542</v>
      </c>
      <c r="CX225" s="22">
        <v>15.34022822</v>
      </c>
      <c r="CY225" s="22">
        <v>16.222724100000001</v>
      </c>
      <c r="CZ225" s="22">
        <v>16.159940130000003</v>
      </c>
      <c r="DA225" s="22">
        <v>17.00186059</v>
      </c>
      <c r="DB225" s="22">
        <v>29.79662098</v>
      </c>
      <c r="DC225" s="22">
        <v>13.96815198</v>
      </c>
      <c r="DD225" s="23">
        <v>14.50199377</v>
      </c>
      <c r="DE225" s="23">
        <v>14.410347120000001</v>
      </c>
      <c r="DF225" s="22">
        <v>15.778190759999999</v>
      </c>
      <c r="DG225" s="22">
        <v>18.325238980000002</v>
      </c>
      <c r="DH225" s="23">
        <v>15.94266391</v>
      </c>
      <c r="DI225" s="23">
        <v>16.675214220000001</v>
      </c>
      <c r="DJ225" s="22">
        <v>16.355106679999999</v>
      </c>
      <c r="DK225" s="23">
        <v>15.95861599</v>
      </c>
      <c r="DL225" s="22">
        <v>16.620235600000001</v>
      </c>
      <c r="DM225" s="22">
        <v>20.128443829999998</v>
      </c>
      <c r="DN225" s="22">
        <v>35.378515060000005</v>
      </c>
      <c r="DO225" s="22">
        <v>20.141715300000001</v>
      </c>
      <c r="DP225" s="22">
        <v>23.94810528</v>
      </c>
      <c r="DQ225" s="22">
        <v>23.567056309999998</v>
      </c>
      <c r="DR225" s="22">
        <v>23.435651579999998</v>
      </c>
      <c r="DS225" s="22">
        <v>25.335681940000001</v>
      </c>
      <c r="DT225" s="22">
        <v>24.882839929999999</v>
      </c>
      <c r="DU225" s="24">
        <v>25.567349069999999</v>
      </c>
      <c r="DV225" s="24">
        <v>30.403996829999997</v>
      </c>
      <c r="DW225" s="22">
        <v>32.427470399999997</v>
      </c>
      <c r="DX225" s="22">
        <v>30.642574870000001</v>
      </c>
      <c r="DY225" s="22">
        <v>31.041413730000002</v>
      </c>
      <c r="DZ225" s="22">
        <v>58.632129949999999</v>
      </c>
      <c r="EA225" s="22">
        <v>34.237024229999996</v>
      </c>
      <c r="EB225" s="22">
        <v>36.973731899999997</v>
      </c>
      <c r="EC225" s="22">
        <v>36.0096986</v>
      </c>
      <c r="ED225" s="22">
        <v>38.40573345</v>
      </c>
      <c r="EE225" s="22">
        <v>42.397434459999999</v>
      </c>
      <c r="EF225" s="25">
        <v>40.551254119999996</v>
      </c>
      <c r="EG225" s="25">
        <v>40.847136130000003</v>
      </c>
      <c r="EH225" s="25">
        <v>41.266521789999999</v>
      </c>
      <c r="EI225" s="25">
        <v>39.517277899999996</v>
      </c>
      <c r="EJ225" s="25">
        <v>52.570374159999993</v>
      </c>
      <c r="EK225" s="25">
        <v>53.652513119999995</v>
      </c>
      <c r="EL225" s="25">
        <v>74.567915380000002</v>
      </c>
      <c r="EM225" s="25">
        <v>53.058249119999999</v>
      </c>
      <c r="EN225" s="25">
        <v>52.743687469999998</v>
      </c>
      <c r="EO225" s="25">
        <v>51.149456539999996</v>
      </c>
      <c r="EP225" s="25">
        <v>52.104839749999996</v>
      </c>
      <c r="EQ225" s="25">
        <v>61.254589659999994</v>
      </c>
      <c r="ER225" s="25">
        <v>59.257394979999994</v>
      </c>
      <c r="ES225" s="25">
        <v>57.282496729999998</v>
      </c>
      <c r="ET225" s="25">
        <v>56.089996200000002</v>
      </c>
      <c r="EU225" s="25">
        <v>62.066240520000001</v>
      </c>
      <c r="EV225" s="25">
        <v>60.41469618</v>
      </c>
      <c r="EW225" s="25">
        <v>59.69231542</v>
      </c>
      <c r="EX225" s="25">
        <v>75.221741510000001</v>
      </c>
      <c r="EY225" s="25">
        <v>57.179465780000001</v>
      </c>
      <c r="EZ225" s="25">
        <v>61.78467122</v>
      </c>
      <c r="FA225" s="25">
        <v>66.355563500000002</v>
      </c>
      <c r="FB225" s="25">
        <v>70.025458760000006</v>
      </c>
      <c r="FC225" s="25">
        <v>75.123070939999991</v>
      </c>
      <c r="FD225" s="25">
        <v>65.931002559999996</v>
      </c>
      <c r="FE225" s="25">
        <v>67.438131510000005</v>
      </c>
      <c r="FF225" s="25">
        <v>73.728518559999998</v>
      </c>
      <c r="FG225" s="25">
        <v>84.296234069999997</v>
      </c>
      <c r="FH225" s="25">
        <v>81.333520419999999</v>
      </c>
      <c r="FI225" s="25">
        <v>75.526192650000013</v>
      </c>
      <c r="FJ225" s="25">
        <v>8.6214300000000011E-3</v>
      </c>
      <c r="FK225" s="25">
        <v>8.6114299999999998E-3</v>
      </c>
      <c r="FL225" s="25">
        <v>9.5539300000000004E-3</v>
      </c>
      <c r="FM225" s="25">
        <v>70.626087780000006</v>
      </c>
      <c r="FN225" s="25">
        <v>70.073032159999997</v>
      </c>
      <c r="FO225" s="25">
        <v>77.798341640000004</v>
      </c>
      <c r="FP225" s="25">
        <v>73.735596599999994</v>
      </c>
      <c r="FQ225" s="25">
        <v>75.521353610000006</v>
      </c>
      <c r="FR225" s="25">
        <v>79.187050099999993</v>
      </c>
      <c r="FS225" s="25">
        <v>79.001908780000008</v>
      </c>
      <c r="FT225" s="25">
        <v>80.100808499999999</v>
      </c>
      <c r="FU225" s="25"/>
      <c r="FV225" s="25"/>
      <c r="FW225" s="25"/>
      <c r="FX225" s="25"/>
      <c r="FY225" s="5"/>
      <c r="GA225" s="26"/>
      <c r="GB225" s="26"/>
      <c r="GC225" s="26"/>
      <c r="GD225" s="26"/>
    </row>
    <row r="226" spans="1:186" s="22" customFormat="1">
      <c r="A226" s="21" t="s">
        <v>846</v>
      </c>
      <c r="B226" s="22" t="s">
        <v>250</v>
      </c>
      <c r="C226" s="22" t="s">
        <v>609</v>
      </c>
      <c r="D226" s="22">
        <v>2.9565730000000001</v>
      </c>
      <c r="E226" s="22">
        <v>3.0363720000000001</v>
      </c>
      <c r="F226" s="22">
        <v>2.9819849999999999</v>
      </c>
      <c r="G226" s="22">
        <v>2.774613</v>
      </c>
      <c r="H226" s="22">
        <v>2.7464623399999999</v>
      </c>
      <c r="I226" s="22">
        <v>2.7294939999999999</v>
      </c>
      <c r="J226" s="22">
        <v>2.790346</v>
      </c>
      <c r="K226" s="22">
        <v>2.7832300000000001</v>
      </c>
      <c r="L226" s="22">
        <v>2.7585459999999999</v>
      </c>
      <c r="M226" s="22">
        <v>2.7745099999999998</v>
      </c>
      <c r="N226" s="22">
        <v>3.0915560000000002</v>
      </c>
      <c r="O226" s="22">
        <v>3.8027000000000002</v>
      </c>
      <c r="P226" s="22">
        <v>3.8057129999999999</v>
      </c>
      <c r="Q226" s="22">
        <v>3.993115</v>
      </c>
      <c r="R226" s="22">
        <v>3.897716</v>
      </c>
      <c r="S226" s="22">
        <v>3.8441779999999999</v>
      </c>
      <c r="T226" s="22">
        <v>3.5145719999999998</v>
      </c>
      <c r="U226" s="22">
        <v>3.318708</v>
      </c>
      <c r="V226" s="22">
        <v>3.1915529999999999</v>
      </c>
      <c r="W226" s="22">
        <v>3.2345229999999998</v>
      </c>
      <c r="X226" s="22">
        <v>3.5297100000000001</v>
      </c>
      <c r="Y226" s="22">
        <v>3.1951019999999999</v>
      </c>
      <c r="Z226" s="22">
        <v>3.3837359999999999</v>
      </c>
      <c r="AA226" s="22">
        <v>3.273174</v>
      </c>
      <c r="AB226" s="22">
        <v>3.3249469999999999</v>
      </c>
      <c r="AC226" s="22">
        <v>3.41479306</v>
      </c>
      <c r="AD226" s="22">
        <v>3.3033430300000002</v>
      </c>
      <c r="AE226" s="22">
        <v>3.2998612600000001</v>
      </c>
      <c r="AF226" s="22">
        <v>3.26016788</v>
      </c>
      <c r="AG226" s="22">
        <v>3.2610980000000001</v>
      </c>
      <c r="AH226" s="22">
        <v>3.2754020499999998</v>
      </c>
      <c r="AI226" s="22">
        <v>3.2907790000000001</v>
      </c>
      <c r="AJ226" s="22">
        <v>3.276716</v>
      </c>
      <c r="AK226" s="22">
        <v>3.2539440000000002</v>
      </c>
      <c r="AL226" s="22">
        <v>3.2466750000000002</v>
      </c>
      <c r="AM226" s="22">
        <v>3.3418260000000002</v>
      </c>
      <c r="AN226" s="22">
        <v>3.4108413899999999</v>
      </c>
      <c r="AO226" s="22">
        <v>3.4456727599999999</v>
      </c>
      <c r="AP226" s="22">
        <v>3.3276599999999998</v>
      </c>
      <c r="AQ226" s="22">
        <v>3.4383560000000002</v>
      </c>
      <c r="AR226" s="22">
        <v>3.5457700000000001</v>
      </c>
      <c r="AS226" s="22">
        <v>3.8218200000000002</v>
      </c>
      <c r="AT226" s="22">
        <v>3.4341650000000001</v>
      </c>
      <c r="AU226" s="22">
        <v>3.454485</v>
      </c>
      <c r="AV226" s="22">
        <v>3.4090802199999999</v>
      </c>
      <c r="AW226" s="22">
        <v>3.4041892100000002</v>
      </c>
      <c r="AX226" s="22">
        <v>3.4292965299999998</v>
      </c>
      <c r="AY226" s="22">
        <v>3.4441540000000002</v>
      </c>
      <c r="AZ226" s="22">
        <v>3.5227286599999998</v>
      </c>
      <c r="BA226" s="22">
        <v>3.56916842</v>
      </c>
      <c r="BB226" s="22">
        <v>3.4991349999999999</v>
      </c>
      <c r="BC226" s="22">
        <v>3.4725922699999998</v>
      </c>
      <c r="BD226" s="22">
        <v>3.4916826200000002</v>
      </c>
      <c r="BE226" s="22">
        <v>3.5107595900000002</v>
      </c>
      <c r="BF226" s="22">
        <v>3.5163910999999999</v>
      </c>
      <c r="BG226" s="22">
        <v>3.5286177699999999</v>
      </c>
      <c r="BH226" s="22">
        <v>3.5336869200000001</v>
      </c>
      <c r="BI226" s="22">
        <v>3.5420783400000002</v>
      </c>
      <c r="BJ226" s="22">
        <v>3.5870870699999999</v>
      </c>
      <c r="BK226" s="22">
        <v>3.7102780000000002</v>
      </c>
      <c r="BL226" s="22">
        <v>3.7013780199999999</v>
      </c>
      <c r="BM226" s="22">
        <v>3.7505069999999998</v>
      </c>
      <c r="BN226" s="22">
        <v>3.6686190000000001</v>
      </c>
      <c r="BO226" s="22">
        <v>4.0413420000000002</v>
      </c>
      <c r="BP226" s="22">
        <v>4.3916719999999998</v>
      </c>
      <c r="BQ226" s="22">
        <v>4.457821</v>
      </c>
      <c r="BR226" s="22">
        <v>4.4484260000000004</v>
      </c>
      <c r="BS226" s="22">
        <v>4.496899</v>
      </c>
      <c r="BT226" s="22">
        <v>4.4614630000000002</v>
      </c>
      <c r="BU226" s="22">
        <v>4.4806480000000004</v>
      </c>
      <c r="BV226" s="22">
        <v>4.4837910000000001</v>
      </c>
      <c r="BW226" s="22">
        <v>4.5154209999999999</v>
      </c>
      <c r="BX226" s="22">
        <v>4.5941369999999999</v>
      </c>
      <c r="BY226" s="22">
        <v>4.6844699700000003</v>
      </c>
      <c r="BZ226" s="22">
        <v>4.5780215499999999</v>
      </c>
      <c r="CA226" s="22">
        <v>4.5596512300000001</v>
      </c>
      <c r="CB226" s="22">
        <v>4.5450086900000004</v>
      </c>
      <c r="CC226" s="22">
        <v>4.5544306700000003</v>
      </c>
      <c r="CD226" s="22">
        <v>4.5393376700000001</v>
      </c>
      <c r="CE226" s="22">
        <v>4.6746939599999999</v>
      </c>
      <c r="CF226" s="22">
        <v>6.3672947600000001</v>
      </c>
      <c r="CG226" s="22">
        <v>6.4086920000000003</v>
      </c>
      <c r="CH226" s="22">
        <v>6.4323404000000002</v>
      </c>
      <c r="CI226" s="22">
        <v>15.76517859</v>
      </c>
      <c r="CJ226" s="22">
        <v>6.8220841500000002</v>
      </c>
      <c r="CK226" s="22">
        <v>6.7953279200000001</v>
      </c>
      <c r="CL226" s="22">
        <v>8.4310098300000007</v>
      </c>
      <c r="CM226" s="22">
        <v>8.4066238700000007</v>
      </c>
      <c r="CN226" s="22">
        <v>8.5364020400000005</v>
      </c>
      <c r="CO226" s="22">
        <v>8.52439824</v>
      </c>
      <c r="CP226" s="22">
        <v>6.5829480999999994</v>
      </c>
      <c r="CQ226" s="22">
        <v>8.5604698100000007</v>
      </c>
      <c r="CR226" s="22">
        <v>8.4752823999999993</v>
      </c>
      <c r="CS226" s="22">
        <v>8.8430374100000009</v>
      </c>
      <c r="CT226" s="22">
        <v>8.9281876100000002</v>
      </c>
      <c r="CU226" s="22">
        <v>10.825961961360001</v>
      </c>
      <c r="CV226" s="22">
        <v>8.9864754599999994</v>
      </c>
      <c r="CW226" s="22">
        <v>9.1318534299999996</v>
      </c>
      <c r="CX226" s="22">
        <v>9.1025819600000002</v>
      </c>
      <c r="CY226" s="22">
        <v>9.0034882599999992</v>
      </c>
      <c r="CZ226" s="22">
        <v>9.0316080799999998</v>
      </c>
      <c r="DA226" s="22">
        <v>9.1972740500000008</v>
      </c>
      <c r="DB226" s="22">
        <v>7.5893190800000001</v>
      </c>
      <c r="DC226" s="22">
        <v>7.3770290899999997</v>
      </c>
      <c r="DD226" s="23">
        <v>7.4265930400000002</v>
      </c>
      <c r="DE226" s="23">
        <v>8.0577824099999997</v>
      </c>
      <c r="DF226" s="22">
        <v>7.57753722</v>
      </c>
      <c r="DG226" s="22">
        <v>7.5949189100000005</v>
      </c>
      <c r="DH226" s="23">
        <v>7.7583773699999998</v>
      </c>
      <c r="DI226" s="23">
        <v>7.8619084600000004</v>
      </c>
      <c r="DJ226" s="22">
        <v>7.9463004599999998</v>
      </c>
      <c r="DK226" s="23">
        <v>7.8340405100000003</v>
      </c>
      <c r="DL226" s="22">
        <v>7.7257156399999998</v>
      </c>
      <c r="DM226" s="22">
        <v>7.6588653600000001</v>
      </c>
      <c r="DN226" s="22">
        <v>7.6213580399999996</v>
      </c>
      <c r="DO226" s="22">
        <v>7.8122591799999999</v>
      </c>
      <c r="DP226" s="22">
        <v>7.9241346699999999</v>
      </c>
      <c r="DQ226" s="22">
        <v>7.8524924900000004</v>
      </c>
      <c r="DR226" s="22">
        <v>7.83650892</v>
      </c>
      <c r="DS226" s="22">
        <v>7.8307845800000004</v>
      </c>
      <c r="DT226" s="22">
        <v>8.2988338200000005</v>
      </c>
      <c r="DU226" s="24">
        <v>8.08331716</v>
      </c>
      <c r="DV226" s="24">
        <v>17.03939445</v>
      </c>
      <c r="DW226" s="22">
        <v>17.211249469999998</v>
      </c>
      <c r="DX226" s="22">
        <v>14.180866369999999</v>
      </c>
      <c r="DY226" s="22">
        <v>14.223313529999999</v>
      </c>
      <c r="DZ226" s="22">
        <v>14.027016509999999</v>
      </c>
      <c r="EA226" s="22">
        <v>15.559968029999999</v>
      </c>
      <c r="EB226" s="22">
        <v>16.542301869999999</v>
      </c>
      <c r="EC226" s="22">
        <v>15.26149921</v>
      </c>
      <c r="ED226" s="22">
        <v>15.413491430000001</v>
      </c>
      <c r="EE226" s="22">
        <v>15.559749779999999</v>
      </c>
      <c r="EF226" s="25">
        <v>15.54446619</v>
      </c>
      <c r="EG226" s="25">
        <v>15.787711529999999</v>
      </c>
      <c r="EH226" s="25">
        <v>15.976970119999999</v>
      </c>
      <c r="EI226" s="25">
        <v>15.92576146</v>
      </c>
      <c r="EJ226" s="25">
        <v>15.90066725</v>
      </c>
      <c r="EK226" s="25">
        <v>15.811829470000001</v>
      </c>
      <c r="EL226" s="25">
        <v>15.649806460000001</v>
      </c>
      <c r="EM226" s="25">
        <v>15.985494660000001</v>
      </c>
      <c r="EN226" s="25">
        <v>16.012941259999998</v>
      </c>
      <c r="EO226" s="25">
        <v>16.091538140000001</v>
      </c>
      <c r="EP226" s="25">
        <v>16.322579949999998</v>
      </c>
      <c r="EQ226" s="25">
        <v>16.06967358</v>
      </c>
      <c r="ER226" s="25">
        <v>16.24574651</v>
      </c>
      <c r="ES226" s="25">
        <v>16.11112838</v>
      </c>
      <c r="ET226" s="25">
        <v>16.219260420000001</v>
      </c>
      <c r="EU226" s="25">
        <v>16.738184839999999</v>
      </c>
      <c r="EV226" s="25">
        <v>16.687986769999998</v>
      </c>
      <c r="EW226" s="25">
        <v>17.096461949999998</v>
      </c>
      <c r="EX226" s="25">
        <v>16.18297205</v>
      </c>
      <c r="EY226" s="25">
        <v>16.540878289999998</v>
      </c>
      <c r="EZ226" s="25">
        <v>17.38427373</v>
      </c>
      <c r="FA226" s="25">
        <v>21.466157489999997</v>
      </c>
      <c r="FB226" s="25">
        <v>22.914339899999998</v>
      </c>
      <c r="FC226" s="25">
        <v>22.563900090000001</v>
      </c>
      <c r="FD226" s="25">
        <v>30.048309059999998</v>
      </c>
      <c r="FE226" s="25">
        <v>31.421984800000001</v>
      </c>
      <c r="FF226" s="25">
        <v>31.653317229999999</v>
      </c>
      <c r="FG226" s="25">
        <v>31.274095149999997</v>
      </c>
      <c r="FH226" s="25">
        <v>30.78676836</v>
      </c>
      <c r="FI226" s="25">
        <v>31.019164449999998</v>
      </c>
      <c r="FJ226" s="25">
        <v>134.49706788999998</v>
      </c>
      <c r="FK226" s="25">
        <v>73.49615335</v>
      </c>
      <c r="FL226" s="25">
        <v>72.048647560000006</v>
      </c>
      <c r="FM226" s="25">
        <v>30.40759418</v>
      </c>
      <c r="FN226" s="25">
        <v>30.37407868</v>
      </c>
      <c r="FO226" s="25">
        <v>30.517286760000001</v>
      </c>
      <c r="FP226" s="25">
        <v>30.44393775</v>
      </c>
      <c r="FQ226" s="25">
        <v>30.883729949999999</v>
      </c>
      <c r="FR226" s="25">
        <v>30.622609629999999</v>
      </c>
      <c r="FS226" s="25">
        <v>30.56760955</v>
      </c>
      <c r="FT226" s="25">
        <v>30.754724030000002</v>
      </c>
      <c r="FU226" s="25"/>
      <c r="FV226" s="25"/>
      <c r="FW226" s="25"/>
      <c r="FX226" s="25"/>
      <c r="FY226" s="5"/>
      <c r="GA226" s="26"/>
      <c r="GB226" s="26"/>
      <c r="GC226" s="26"/>
      <c r="GD226" s="26"/>
    </row>
    <row r="227" spans="1:186" s="22" customFormat="1">
      <c r="A227" s="21" t="s">
        <v>847</v>
      </c>
      <c r="B227" s="22" t="s">
        <v>251</v>
      </c>
      <c r="C227" s="22" t="s">
        <v>610</v>
      </c>
      <c r="D227" s="22">
        <v>12.221561000000001</v>
      </c>
      <c r="E227" s="22">
        <v>12.281762999999998</v>
      </c>
      <c r="F227" s="22">
        <v>12.350707</v>
      </c>
      <c r="G227" s="22">
        <v>10.981916999999999</v>
      </c>
      <c r="H227" s="22">
        <v>10.957011530000003</v>
      </c>
      <c r="I227" s="22">
        <v>11.025590999999999</v>
      </c>
      <c r="J227" s="22">
        <v>11.349378999999999</v>
      </c>
      <c r="K227" s="22">
        <v>11.106526999999996</v>
      </c>
      <c r="L227" s="22">
        <v>11.087759000000002</v>
      </c>
      <c r="M227" s="22">
        <v>11.212212000000001</v>
      </c>
      <c r="N227" s="22">
        <v>11.297075</v>
      </c>
      <c r="O227" s="22">
        <v>11.320083499999996</v>
      </c>
      <c r="P227" s="22">
        <v>11.340337000000005</v>
      </c>
      <c r="Q227" s="22">
        <v>11.466512000000002</v>
      </c>
      <c r="R227" s="22">
        <v>11.613276999999997</v>
      </c>
      <c r="S227" s="22">
        <v>11.706792</v>
      </c>
      <c r="T227" s="22">
        <v>11.741551999999999</v>
      </c>
      <c r="U227" s="22">
        <v>11.822032999999998</v>
      </c>
      <c r="V227" s="22">
        <v>12.372791999999997</v>
      </c>
      <c r="W227" s="22">
        <v>12.044545999999997</v>
      </c>
      <c r="X227" s="22">
        <v>10.231735499999999</v>
      </c>
      <c r="Y227" s="22">
        <v>13.918554500000006</v>
      </c>
      <c r="Z227" s="22">
        <v>12.550404</v>
      </c>
      <c r="AA227" s="22">
        <v>12.696337000000007</v>
      </c>
      <c r="AB227" s="22">
        <v>12.726531999999999</v>
      </c>
      <c r="AC227" s="22">
        <v>12.836185530000002</v>
      </c>
      <c r="AD227" s="22">
        <v>12.862855489999994</v>
      </c>
      <c r="AE227" s="22">
        <v>12.95370681</v>
      </c>
      <c r="AF227" s="22">
        <v>12.979622120000002</v>
      </c>
      <c r="AG227" s="22">
        <v>13.095565000000008</v>
      </c>
      <c r="AH227" s="22">
        <v>13.464095750000006</v>
      </c>
      <c r="AI227" s="22">
        <v>16.787663999999999</v>
      </c>
      <c r="AJ227" s="22">
        <v>13.286752</v>
      </c>
      <c r="AK227" s="22">
        <v>13.210288999999996</v>
      </c>
      <c r="AL227" s="22">
        <v>13.368231999999992</v>
      </c>
      <c r="AM227" s="22">
        <v>13.351076999999997</v>
      </c>
      <c r="AN227" s="22">
        <v>13.247732979999995</v>
      </c>
      <c r="AO227" s="22">
        <v>13.378916939999996</v>
      </c>
      <c r="AP227" s="22">
        <v>13.274096</v>
      </c>
      <c r="AQ227" s="22">
        <v>13.471212999999999</v>
      </c>
      <c r="AR227" s="22">
        <v>13.445136000000005</v>
      </c>
      <c r="AS227" s="22">
        <v>13.581944999999997</v>
      </c>
      <c r="AT227" s="22">
        <v>13.972147</v>
      </c>
      <c r="AU227" s="22">
        <v>13.596055</v>
      </c>
      <c r="AV227" s="22">
        <v>13.913038440000001</v>
      </c>
      <c r="AW227" s="22">
        <v>14.641256329999997</v>
      </c>
      <c r="AX227" s="22">
        <v>14.159011980000002</v>
      </c>
      <c r="AY227" s="22">
        <v>14.269048000000005</v>
      </c>
      <c r="AZ227" s="22">
        <v>14.004671180000003</v>
      </c>
      <c r="BA227" s="22">
        <v>39.959740770000003</v>
      </c>
      <c r="BB227" s="22">
        <v>39.214087000000006</v>
      </c>
      <c r="BC227" s="22">
        <v>38.706822930000001</v>
      </c>
      <c r="BD227" s="22">
        <v>39.350736079999997</v>
      </c>
      <c r="BE227" s="22">
        <v>39.694336490000005</v>
      </c>
      <c r="BF227" s="22">
        <v>46.50232098</v>
      </c>
      <c r="BG227" s="22">
        <v>39.835100779999998</v>
      </c>
      <c r="BH227" s="22">
        <v>39.680165100000004</v>
      </c>
      <c r="BI227" s="22">
        <v>39.089901490000003</v>
      </c>
      <c r="BJ227" s="22">
        <v>41.247866289999997</v>
      </c>
      <c r="BK227" s="22">
        <v>42.745695000000005</v>
      </c>
      <c r="BL227" s="22">
        <v>14.579505590000004</v>
      </c>
      <c r="BM227" s="22">
        <v>16.7</v>
      </c>
      <c r="BN227" s="22">
        <v>14.540709</v>
      </c>
      <c r="BO227" s="22">
        <v>15.561413999999999</v>
      </c>
      <c r="BP227" s="22">
        <v>52.749366000000002</v>
      </c>
      <c r="BQ227" s="22">
        <v>52.478939000000004</v>
      </c>
      <c r="BR227" s="22">
        <v>61.871086000000005</v>
      </c>
      <c r="BS227" s="22">
        <v>53.999450000000003</v>
      </c>
      <c r="BT227" s="22">
        <v>54.357138999999997</v>
      </c>
      <c r="BU227" s="22">
        <v>52.678026000000003</v>
      </c>
      <c r="BV227" s="22">
        <v>53.829515999999998</v>
      </c>
      <c r="BW227" s="22">
        <v>54.550167999999999</v>
      </c>
      <c r="BX227" s="22">
        <v>15.664536999999996</v>
      </c>
      <c r="BY227" s="22">
        <v>15.743247289999992</v>
      </c>
      <c r="BZ227" s="22">
        <v>15.799419669999992</v>
      </c>
      <c r="CA227" s="22">
        <v>16.117530180000003</v>
      </c>
      <c r="CB227" s="22">
        <v>16.036526059999986</v>
      </c>
      <c r="CC227" s="22">
        <v>15.901410920000004</v>
      </c>
      <c r="CD227" s="22">
        <v>16.393060530000014</v>
      </c>
      <c r="CE227" s="22">
        <v>16.387046160000004</v>
      </c>
      <c r="CF227" s="22">
        <v>16.243586039999997</v>
      </c>
      <c r="CG227" s="22">
        <v>16.667858100000004</v>
      </c>
      <c r="CH227" s="22">
        <v>17.086255989999998</v>
      </c>
      <c r="CI227" s="22">
        <v>17.522686130000011</v>
      </c>
      <c r="CJ227" s="22">
        <v>17.810439150000008</v>
      </c>
      <c r="CK227" s="22">
        <v>18.010334149999977</v>
      </c>
      <c r="CL227" s="22">
        <v>18.562315989999973</v>
      </c>
      <c r="CM227" s="22">
        <v>18.632916120000019</v>
      </c>
      <c r="CN227" s="22">
        <v>18.927418220000007</v>
      </c>
      <c r="CO227" s="22">
        <v>20.354200510000013</v>
      </c>
      <c r="CP227" s="22">
        <v>19.573686760000015</v>
      </c>
      <c r="CQ227" s="22">
        <v>20.157046899999997</v>
      </c>
      <c r="CR227" s="22">
        <v>19.898256600000011</v>
      </c>
      <c r="CS227" s="22">
        <v>20.179448620000016</v>
      </c>
      <c r="CT227" s="22">
        <v>20.21248691000001</v>
      </c>
      <c r="CU227" s="22">
        <v>20.443001058639993</v>
      </c>
      <c r="CV227" s="22">
        <v>20.581139399999998</v>
      </c>
      <c r="CW227" s="22">
        <v>20.944957980000027</v>
      </c>
      <c r="CX227" s="22">
        <v>21.201732910000004</v>
      </c>
      <c r="CY227" s="22">
        <v>21.016655810000003</v>
      </c>
      <c r="CZ227" s="22">
        <v>21.036498450000067</v>
      </c>
      <c r="DA227" s="22">
        <v>20.92703917999998</v>
      </c>
      <c r="DB227" s="22">
        <v>20.832087760000007</v>
      </c>
      <c r="DC227" s="22">
        <v>20.736152250000004</v>
      </c>
      <c r="DD227" s="23">
        <v>20.966548570000029</v>
      </c>
      <c r="DE227" s="23">
        <v>23.712608120000013</v>
      </c>
      <c r="DF227" s="22">
        <v>21.530662889999988</v>
      </c>
      <c r="DG227" s="22">
        <v>21.527960900000025</v>
      </c>
      <c r="DH227" s="23">
        <v>21.630689769999975</v>
      </c>
      <c r="DI227" s="23">
        <v>21.848438149999993</v>
      </c>
      <c r="DJ227" s="22">
        <v>22.344777329999999</v>
      </c>
      <c r="DK227" s="23">
        <v>22.192655579999993</v>
      </c>
      <c r="DL227" s="22">
        <v>22.736679999999993</v>
      </c>
      <c r="DM227" s="22">
        <v>22.37219017000001</v>
      </c>
      <c r="DN227" s="22">
        <v>22.639367700000037</v>
      </c>
      <c r="DO227" s="22">
        <v>22.659289430000086</v>
      </c>
      <c r="DP227" s="22">
        <v>22.932591489999936</v>
      </c>
      <c r="DQ227" s="22">
        <v>23.303431670000009</v>
      </c>
      <c r="DR227" s="22">
        <v>23.664584260000055</v>
      </c>
      <c r="DS227" s="22">
        <v>23.760680370000046</v>
      </c>
      <c r="DT227" s="22">
        <v>24.121238809999952</v>
      </c>
      <c r="DU227" s="24">
        <v>24.861730889999933</v>
      </c>
      <c r="DV227" s="24">
        <v>25.355404010000029</v>
      </c>
      <c r="DW227" s="22">
        <v>27.306696599999924</v>
      </c>
      <c r="DX227" s="22">
        <v>29.254446510000037</v>
      </c>
      <c r="DY227" s="22">
        <v>30.862550300000066</v>
      </c>
      <c r="DZ227" s="22">
        <v>32.309747979999997</v>
      </c>
      <c r="EA227" s="22">
        <v>34.514137319999975</v>
      </c>
      <c r="EB227" s="22">
        <v>35.723974439999949</v>
      </c>
      <c r="EC227" s="22">
        <v>37.849452469999903</v>
      </c>
      <c r="ED227" s="22">
        <v>39.206398650000011</v>
      </c>
      <c r="EE227" s="22">
        <v>40.38274701999984</v>
      </c>
      <c r="EF227" s="25">
        <v>42.068860519999987</v>
      </c>
      <c r="EG227" s="25">
        <v>43.610740729999947</v>
      </c>
      <c r="EH227" s="25">
        <v>43.700431930000008</v>
      </c>
      <c r="EI227" s="25">
        <v>44.508327570000034</v>
      </c>
      <c r="EJ227" s="25">
        <v>45.323211339999972</v>
      </c>
      <c r="EK227" s="25">
        <v>46.464323679999893</v>
      </c>
      <c r="EL227" s="25">
        <v>47.146592649999917</v>
      </c>
      <c r="EM227" s="25">
        <v>47.821060200000062</v>
      </c>
      <c r="EN227" s="25">
        <v>49.101606500000003</v>
      </c>
      <c r="EO227" s="25">
        <v>50.091054879999973</v>
      </c>
      <c r="EP227" s="25">
        <v>50.614528850000056</v>
      </c>
      <c r="EQ227" s="25">
        <v>63.108470340000025</v>
      </c>
      <c r="ER227" s="25">
        <v>51.323251890000023</v>
      </c>
      <c r="ES227" s="25">
        <v>52.032677640000003</v>
      </c>
      <c r="ET227" s="25">
        <v>52.649539489999967</v>
      </c>
      <c r="EU227" s="25">
        <v>53.173817929999871</v>
      </c>
      <c r="EV227" s="25">
        <v>52.987911249999939</v>
      </c>
      <c r="EW227" s="25">
        <v>55.431586530000033</v>
      </c>
      <c r="EX227" s="25">
        <v>54.651673320000071</v>
      </c>
      <c r="EY227" s="25">
        <v>54.966918849999985</v>
      </c>
      <c r="EZ227" s="25">
        <v>56.054214029999969</v>
      </c>
      <c r="FA227" s="25">
        <v>56.899871320000045</v>
      </c>
      <c r="FB227" s="25">
        <v>58.088379159999988</v>
      </c>
      <c r="FC227" s="25">
        <v>60.47999499000008</v>
      </c>
      <c r="FD227" s="25">
        <v>60.455136460000006</v>
      </c>
      <c r="FE227" s="25">
        <v>62.59642448999989</v>
      </c>
      <c r="FF227" s="25">
        <v>64.572090339999875</v>
      </c>
      <c r="FG227" s="25">
        <v>66.436374970000202</v>
      </c>
      <c r="FH227" s="25">
        <v>69.42432169999995</v>
      </c>
      <c r="FI227" s="25">
        <v>77.367987449999987</v>
      </c>
      <c r="FJ227" s="25">
        <v>103.24820033999993</v>
      </c>
      <c r="FK227" s="25">
        <v>106.50974879</v>
      </c>
      <c r="FL227" s="25">
        <v>108.41579642999983</v>
      </c>
      <c r="FM227" s="25">
        <v>79.066970240000103</v>
      </c>
      <c r="FN227" s="25">
        <v>80.642851129999883</v>
      </c>
      <c r="FO227" s="25">
        <v>82.52241394999993</v>
      </c>
      <c r="FP227" s="25">
        <v>113.3078288599998</v>
      </c>
      <c r="FQ227" s="25">
        <v>130.42920205999991</v>
      </c>
      <c r="FR227" s="25">
        <v>116.03495503999989</v>
      </c>
      <c r="FS227" s="25">
        <v>117.20860791999974</v>
      </c>
      <c r="FT227" s="25">
        <v>118.10210991000002</v>
      </c>
      <c r="FU227" s="25"/>
      <c r="FV227" s="25"/>
      <c r="FW227" s="25"/>
      <c r="FX227" s="25"/>
      <c r="FY227" s="5"/>
      <c r="GA227" s="26"/>
      <c r="GB227" s="26"/>
      <c r="GC227" s="26"/>
      <c r="GD227" s="26"/>
    </row>
    <row r="228" spans="1:186" s="22" customFormat="1">
      <c r="A228" s="21" t="s">
        <v>848</v>
      </c>
      <c r="B228" s="22" t="s">
        <v>281</v>
      </c>
      <c r="C228" s="22" t="s">
        <v>611</v>
      </c>
      <c r="D228" s="22">
        <v>13.645</v>
      </c>
      <c r="E228" s="22">
        <v>9.5999999999999979</v>
      </c>
      <c r="F228" s="22">
        <v>22.250000000000004</v>
      </c>
      <c r="G228" s="22">
        <v>9.7349999999999977</v>
      </c>
      <c r="H228" s="22">
        <v>18.385000000000005</v>
      </c>
      <c r="I228" s="22">
        <v>9.7100000000000009</v>
      </c>
      <c r="J228" s="22">
        <v>11.309999999999995</v>
      </c>
      <c r="K228" s="22">
        <v>11.599999999999994</v>
      </c>
      <c r="L228" s="22">
        <v>20.065000000000001</v>
      </c>
      <c r="M228" s="22">
        <v>9.7350000000000048</v>
      </c>
      <c r="N228" s="22">
        <v>10.244999999999996</v>
      </c>
      <c r="O228" s="22">
        <v>12.910000000000004</v>
      </c>
      <c r="P228" s="22">
        <v>14.575000000000001</v>
      </c>
      <c r="Q228" s="22">
        <v>10.299999999999999</v>
      </c>
      <c r="R228" s="22">
        <v>32.31</v>
      </c>
      <c r="S228" s="22">
        <v>12.135</v>
      </c>
      <c r="T228" s="22">
        <v>18.714999999999993</v>
      </c>
      <c r="U228" s="22">
        <v>18.11000000000001</v>
      </c>
      <c r="V228" s="22">
        <v>15.139999999999995</v>
      </c>
      <c r="W228" s="22">
        <v>16.299999999999997</v>
      </c>
      <c r="X228" s="22">
        <v>32.484999999999992</v>
      </c>
      <c r="Y228" s="22">
        <v>15.73500000000001</v>
      </c>
      <c r="Z228" s="22">
        <v>19.250000000000007</v>
      </c>
      <c r="AA228" s="22">
        <v>20.650000000000013</v>
      </c>
      <c r="AB228" s="22">
        <v>9.1050000000000004</v>
      </c>
      <c r="AC228" s="22">
        <v>7.335</v>
      </c>
      <c r="AD228" s="22">
        <v>27.65</v>
      </c>
      <c r="AE228" s="22">
        <v>9.1349999999999962</v>
      </c>
      <c r="AF228" s="22">
        <v>14.985000000000003</v>
      </c>
      <c r="AG228" s="22">
        <v>12.52</v>
      </c>
      <c r="AH228" s="22">
        <v>8.2700000000000014</v>
      </c>
      <c r="AI228" s="22">
        <v>11.334999999999999</v>
      </c>
      <c r="AJ228" s="22">
        <v>23.115000000000006</v>
      </c>
      <c r="AK228" s="22">
        <v>7.8699999999999859</v>
      </c>
      <c r="AL228" s="22">
        <v>9.4850000000000172</v>
      </c>
      <c r="AM228" s="22">
        <v>12.025</v>
      </c>
      <c r="AN228" s="22">
        <v>26.37</v>
      </c>
      <c r="AO228" s="22">
        <v>10.135</v>
      </c>
      <c r="AP228" s="22">
        <v>29.815000000000001</v>
      </c>
      <c r="AQ228" s="22">
        <v>11.839999999999998</v>
      </c>
      <c r="AR228" s="22">
        <v>14.714999999999996</v>
      </c>
      <c r="AS228" s="22">
        <v>15.630000000000011</v>
      </c>
      <c r="AT228" s="22">
        <v>24.15</v>
      </c>
      <c r="AU228" s="22">
        <v>25.570000000000004</v>
      </c>
      <c r="AV228" s="22">
        <v>16.505000000000003</v>
      </c>
      <c r="AW228" s="22">
        <v>28.485000000000007</v>
      </c>
      <c r="AX228" s="22">
        <v>18.520000000000003</v>
      </c>
      <c r="AY228" s="22">
        <v>26.989999999999995</v>
      </c>
      <c r="AZ228" s="22">
        <v>34.064224933969278</v>
      </c>
      <c r="BA228" s="22">
        <v>9.8148727529357807</v>
      </c>
      <c r="BB228" s="22">
        <v>12.260263412744591</v>
      </c>
      <c r="BC228" s="22">
        <v>42.161863813761464</v>
      </c>
      <c r="BD228" s="22">
        <v>25.631735964069442</v>
      </c>
      <c r="BE228" s="22">
        <v>29.902224243977706</v>
      </c>
      <c r="BF228" s="22">
        <v>23.005737713999999</v>
      </c>
      <c r="BG228" s="22">
        <v>10.762645207</v>
      </c>
      <c r="BH228" s="22">
        <v>54.478034930000007</v>
      </c>
      <c r="BI228" s="22">
        <v>78.839660803510952</v>
      </c>
      <c r="BJ228" s="22">
        <v>21.069536608599989</v>
      </c>
      <c r="BK228" s="22">
        <v>26.081146526984195</v>
      </c>
      <c r="BL228" s="22">
        <v>35.32437417354074</v>
      </c>
      <c r="BM228" s="22">
        <v>28.565251262587196</v>
      </c>
      <c r="BN228" s="22">
        <v>55.645948407790236</v>
      </c>
      <c r="BO228" s="22">
        <v>132.05946756757305</v>
      </c>
      <c r="BP228" s="22">
        <v>33.983289286464093</v>
      </c>
      <c r="BQ228" s="22">
        <v>42.672270180425578</v>
      </c>
      <c r="BR228" s="22">
        <v>30.295153660822713</v>
      </c>
      <c r="BS228" s="22">
        <v>25.361858497279634</v>
      </c>
      <c r="BT228" s="22">
        <v>51.00581378356285</v>
      </c>
      <c r="BU228" s="22">
        <v>137.17406865959128</v>
      </c>
      <c r="BV228" s="22">
        <v>48.491273356148689</v>
      </c>
      <c r="BW228" s="22">
        <v>72.646058917203007</v>
      </c>
      <c r="BX228" s="22">
        <v>59.559003720792688</v>
      </c>
      <c r="BY228" s="22">
        <v>31.487311170146121</v>
      </c>
      <c r="BZ228" s="22">
        <v>77.298245469871915</v>
      </c>
      <c r="CA228" s="22">
        <v>142.82925231334843</v>
      </c>
      <c r="CB228" s="22">
        <v>43.079629915012433</v>
      </c>
      <c r="CC228" s="22">
        <v>82.793119689547339</v>
      </c>
      <c r="CD228" s="22">
        <v>55.162314828816662</v>
      </c>
      <c r="CE228" s="22">
        <v>26.849017277366453</v>
      </c>
      <c r="CF228" s="22">
        <v>57.844079700312456</v>
      </c>
      <c r="CG228" s="22">
        <v>224.17650141646288</v>
      </c>
      <c r="CH228" s="22">
        <v>45.343300092714131</v>
      </c>
      <c r="CI228" s="22">
        <v>73.983791174615476</v>
      </c>
      <c r="CJ228" s="22">
        <v>66.300266829977147</v>
      </c>
      <c r="CK228" s="22">
        <v>10.870578034779797</v>
      </c>
      <c r="CL228" s="22">
        <v>62.744440607231894</v>
      </c>
      <c r="CM228" s="22">
        <v>214.10248710104185</v>
      </c>
      <c r="CN228" s="22">
        <v>63.883595290836134</v>
      </c>
      <c r="CO228" s="22">
        <v>67.058502717497149</v>
      </c>
      <c r="CP228" s="22">
        <v>58.843577775684722</v>
      </c>
      <c r="CQ228" s="22">
        <v>17.238864365001703</v>
      </c>
      <c r="CR228" s="22">
        <v>53.412511005736548</v>
      </c>
      <c r="CS228" s="22">
        <v>220.55203536740009</v>
      </c>
      <c r="CT228" s="22">
        <v>29.410723175992331</v>
      </c>
      <c r="CU228" s="22">
        <v>48.863686096646759</v>
      </c>
      <c r="CV228" s="22">
        <v>26.917222041493424</v>
      </c>
      <c r="CW228" s="22">
        <v>10.791247124965244</v>
      </c>
      <c r="CX228" s="22">
        <v>4.1582293766909704</v>
      </c>
      <c r="CY228" s="22">
        <v>200.33335768184358</v>
      </c>
      <c r="CZ228" s="22">
        <v>897.31941403522296</v>
      </c>
      <c r="DA228" s="22">
        <v>54.099491862275649</v>
      </c>
      <c r="DB228" s="22">
        <v>52.484378484666159</v>
      </c>
      <c r="DC228" s="22">
        <v>20.396596584998626</v>
      </c>
      <c r="DD228" s="23">
        <v>37.530772431357256</v>
      </c>
      <c r="DE228" s="23">
        <v>36.611454413540983</v>
      </c>
      <c r="DF228" s="22">
        <v>7.4332475934087547</v>
      </c>
      <c r="DG228" s="22">
        <v>63.186138527229652</v>
      </c>
      <c r="DH228" s="23">
        <v>19.888748692499998</v>
      </c>
      <c r="DI228" s="23">
        <v>88.776233555819999</v>
      </c>
      <c r="DJ228" s="22">
        <v>36.994274643469751</v>
      </c>
      <c r="DK228" s="23">
        <v>24.268489547798122</v>
      </c>
      <c r="DL228" s="22">
        <v>60.84520197052337</v>
      </c>
      <c r="DM228" s="22">
        <v>161.14246459248562</v>
      </c>
      <c r="DN228" s="22">
        <v>46.571818565552256</v>
      </c>
      <c r="DO228" s="22">
        <v>436.24497528746321</v>
      </c>
      <c r="DP228" s="22">
        <v>142.56926380465541</v>
      </c>
      <c r="DQ228" s="22">
        <v>46.113084041304887</v>
      </c>
      <c r="DR228" s="22">
        <v>62.56381461392386</v>
      </c>
      <c r="DS228" s="22">
        <v>124.87660388773205</v>
      </c>
      <c r="DT228" s="22">
        <v>45.936602549863338</v>
      </c>
      <c r="DU228" s="24">
        <v>89.574694041027641</v>
      </c>
      <c r="DV228" s="24">
        <v>55.758066048119957</v>
      </c>
      <c r="DW228" s="22">
        <v>278.13942520163931</v>
      </c>
      <c r="DX228" s="22">
        <v>100.81159067702791</v>
      </c>
      <c r="DY228" s="22">
        <v>160.09760974120999</v>
      </c>
      <c r="DZ228" s="22">
        <v>84.050204275586296</v>
      </c>
      <c r="EA228" s="22">
        <v>39.023843121825728</v>
      </c>
      <c r="EB228" s="22">
        <v>165.15861072597201</v>
      </c>
      <c r="EC228" s="22">
        <v>103.22421217020937</v>
      </c>
      <c r="ED228" s="22">
        <v>144.48802103499833</v>
      </c>
      <c r="EE228" s="22">
        <v>320.97814341120778</v>
      </c>
      <c r="EF228" s="25">
        <v>202.01532300235476</v>
      </c>
      <c r="EG228" s="25">
        <v>292.66402212369684</v>
      </c>
      <c r="EH228" s="25">
        <v>88.086009238503564</v>
      </c>
      <c r="EI228" s="25">
        <v>216.03725773411512</v>
      </c>
      <c r="EJ228" s="25">
        <v>689.75162361259606</v>
      </c>
      <c r="EK228" s="25">
        <v>495.42785499925952</v>
      </c>
      <c r="EL228" s="25">
        <v>156.46036592818098</v>
      </c>
      <c r="EM228" s="25">
        <v>347.93774693945852</v>
      </c>
      <c r="EN228" s="25">
        <v>136.04803615703983</v>
      </c>
      <c r="EO228" s="25">
        <v>655.40124408656823</v>
      </c>
      <c r="EP228" s="25">
        <v>451.47655117937273</v>
      </c>
      <c r="EQ228" s="25">
        <v>463.366215253375</v>
      </c>
      <c r="ER228" s="25">
        <v>687.66609207637271</v>
      </c>
      <c r="ES228" s="25">
        <v>211.88234408798533</v>
      </c>
      <c r="ET228" s="25">
        <v>88.898325590915789</v>
      </c>
      <c r="EU228" s="25">
        <v>604.1940832729565</v>
      </c>
      <c r="EV228" s="25">
        <v>416.35010763846901</v>
      </c>
      <c r="EW228" s="25">
        <v>160.20915632339234</v>
      </c>
      <c r="EX228" s="25">
        <v>714.28236469859849</v>
      </c>
      <c r="EY228" s="25">
        <v>75.258534005276587</v>
      </c>
      <c r="EZ228" s="25">
        <v>86.354535904451694</v>
      </c>
      <c r="FA228" s="25">
        <v>533.02260952419067</v>
      </c>
      <c r="FB228" s="25">
        <v>583.38638132060805</v>
      </c>
      <c r="FC228" s="25">
        <v>208.42393980634151</v>
      </c>
      <c r="FD228" s="25">
        <v>808.27390424077691</v>
      </c>
      <c r="FE228" s="25">
        <v>215.07961019120575</v>
      </c>
      <c r="FF228" s="25">
        <v>338.89314750124925</v>
      </c>
      <c r="FG228" s="25">
        <v>561.38874095835706</v>
      </c>
      <c r="FH228" s="25">
        <v>751.30390943638452</v>
      </c>
      <c r="FI228" s="25">
        <v>309.81834204903168</v>
      </c>
      <c r="FJ228" s="25">
        <v>1050.3789901852815</v>
      </c>
      <c r="FK228" s="25">
        <v>438.93060997894008</v>
      </c>
      <c r="FL228" s="25">
        <v>265.48465185975004</v>
      </c>
      <c r="FM228" s="25">
        <v>468.72931321471128</v>
      </c>
      <c r="FN228" s="25">
        <v>455.6887830526714</v>
      </c>
      <c r="FO228" s="25">
        <v>595.40218559533741</v>
      </c>
      <c r="FP228" s="25">
        <v>351.96506623373784</v>
      </c>
      <c r="FQ228" s="25">
        <v>170.96880174431251</v>
      </c>
      <c r="FR228" s="25">
        <v>569.90811420306943</v>
      </c>
      <c r="FS228" s="25">
        <v>871.26349899370848</v>
      </c>
      <c r="FT228" s="25">
        <v>3617.1602550525818</v>
      </c>
      <c r="FU228" s="25"/>
      <c r="FV228" s="25"/>
      <c r="FW228" s="25"/>
      <c r="FX228" s="25"/>
      <c r="FY228" s="5"/>
      <c r="GA228" s="26"/>
      <c r="GB228" s="26"/>
      <c r="GC228" s="26"/>
      <c r="GD228" s="26"/>
    </row>
    <row r="229" spans="1:186" s="22" customFormat="1">
      <c r="A229" s="21" t="s">
        <v>849</v>
      </c>
      <c r="B229" s="22" t="s">
        <v>282</v>
      </c>
      <c r="C229" s="22" t="s">
        <v>612</v>
      </c>
      <c r="D229" s="22">
        <v>11.3</v>
      </c>
      <c r="E229" s="22">
        <v>9.5999999999999979</v>
      </c>
      <c r="F229" s="22">
        <v>12.200000000000003</v>
      </c>
      <c r="G229" s="22">
        <v>9.3999999999999986</v>
      </c>
      <c r="H229" s="22">
        <v>14.700000000000003</v>
      </c>
      <c r="I229" s="22">
        <v>7.7000000000000028</v>
      </c>
      <c r="J229" s="22">
        <v>9.2999999999999972</v>
      </c>
      <c r="K229" s="22">
        <v>11.599999999999994</v>
      </c>
      <c r="L229" s="22">
        <v>7</v>
      </c>
      <c r="M229" s="22">
        <v>9.4000000000000057</v>
      </c>
      <c r="N229" s="22">
        <v>7.8999999999999915</v>
      </c>
      <c r="O229" s="22">
        <v>10.900000000000006</v>
      </c>
      <c r="P229" s="22">
        <v>12.9</v>
      </c>
      <c r="Q229" s="22">
        <v>10.299999999999999</v>
      </c>
      <c r="R229" s="22">
        <v>16.900000000000002</v>
      </c>
      <c r="S229" s="22">
        <v>11.799999999999997</v>
      </c>
      <c r="T229" s="22">
        <v>15.699999999999996</v>
      </c>
      <c r="U229" s="22">
        <v>16.100000000000009</v>
      </c>
      <c r="V229" s="22">
        <v>13.799999999999997</v>
      </c>
      <c r="W229" s="22">
        <v>16.299999999999997</v>
      </c>
      <c r="X229" s="22">
        <v>15.399999999999991</v>
      </c>
      <c r="Y229" s="22">
        <v>15.400000000000006</v>
      </c>
      <c r="Z229" s="22">
        <v>15.900000000000006</v>
      </c>
      <c r="AA229" s="22">
        <v>17.300000000000011</v>
      </c>
      <c r="AB229" s="22">
        <v>8.1</v>
      </c>
      <c r="AC229" s="22">
        <v>7</v>
      </c>
      <c r="AD229" s="22">
        <v>10.9</v>
      </c>
      <c r="AE229" s="22">
        <v>8.7999999999999972</v>
      </c>
      <c r="AF229" s="22">
        <v>11.300000000000004</v>
      </c>
      <c r="AG229" s="22">
        <v>8.5</v>
      </c>
      <c r="AH229" s="22">
        <v>7.6000000000000014</v>
      </c>
      <c r="AI229" s="22">
        <v>11</v>
      </c>
      <c r="AJ229" s="22">
        <v>6.7000000000000028</v>
      </c>
      <c r="AK229" s="22">
        <v>7.1999999999999886</v>
      </c>
      <c r="AL229" s="22">
        <v>5.8000000000000114</v>
      </c>
      <c r="AM229" s="22">
        <v>7</v>
      </c>
      <c r="AN229" s="22">
        <v>25.7</v>
      </c>
      <c r="AO229" s="22">
        <v>9.8000000000000007</v>
      </c>
      <c r="AP229" s="22">
        <v>13.399999999999999</v>
      </c>
      <c r="AQ229" s="22">
        <v>10.5</v>
      </c>
      <c r="AR229" s="22">
        <v>11.699999999999996</v>
      </c>
      <c r="AS229" s="22">
        <v>9.6000000000000085</v>
      </c>
      <c r="AT229" s="22">
        <v>20.799999999999997</v>
      </c>
      <c r="AU229" s="22">
        <v>24.900000000000006</v>
      </c>
      <c r="AV229" s="22">
        <v>15.5</v>
      </c>
      <c r="AW229" s="22">
        <v>11.400000000000006</v>
      </c>
      <c r="AX229" s="22">
        <v>14.5</v>
      </c>
      <c r="AY229" s="22">
        <v>22.3</v>
      </c>
      <c r="AZ229" s="22">
        <v>28.565869773969276</v>
      </c>
      <c r="BA229" s="22">
        <v>9.0637842329357809</v>
      </c>
      <c r="BB229" s="22">
        <v>11.43406175074459</v>
      </c>
      <c r="BC229" s="22">
        <v>11.103946813761468</v>
      </c>
      <c r="BD229" s="22">
        <v>11.959185388069443</v>
      </c>
      <c r="BE229" s="22">
        <v>13.073811495977708</v>
      </c>
      <c r="BF229" s="22">
        <v>11.73</v>
      </c>
      <c r="BG229" s="22">
        <v>8.8000000000000007</v>
      </c>
      <c r="BH229" s="22">
        <v>9.67</v>
      </c>
      <c r="BI229" s="22">
        <v>9.6794656225109463</v>
      </c>
      <c r="BJ229" s="22">
        <v>8.5441490085999874</v>
      </c>
      <c r="BK229" s="22">
        <v>8.0556247549841942</v>
      </c>
      <c r="BL229" s="22">
        <v>25.870999999999999</v>
      </c>
      <c r="BM229" s="22">
        <v>23.424000000000003</v>
      </c>
      <c r="BN229" s="22">
        <v>17.197000000000003</v>
      </c>
      <c r="BO229" s="22">
        <v>16.161000000000001</v>
      </c>
      <c r="BP229" s="22">
        <v>15.241</v>
      </c>
      <c r="BQ229" s="22">
        <v>12.434999999999988</v>
      </c>
      <c r="BR229" s="22">
        <v>22.191000000000017</v>
      </c>
      <c r="BS229" s="22">
        <v>16.304999999999978</v>
      </c>
      <c r="BT229" s="22">
        <v>16.48084725</v>
      </c>
      <c r="BU229" s="22">
        <v>19.36195380829999</v>
      </c>
      <c r="BV229" s="22">
        <v>27.165644490000023</v>
      </c>
      <c r="BW229" s="22">
        <v>44.682421214499975</v>
      </c>
      <c r="BX229" s="22">
        <v>51.914829100000013</v>
      </c>
      <c r="BY229" s="22">
        <v>22.462469228419998</v>
      </c>
      <c r="BZ229" s="22">
        <v>29.225964401979994</v>
      </c>
      <c r="CA229" s="22">
        <v>28.897755828710743</v>
      </c>
      <c r="CB229" s="22">
        <v>21.332404576559981</v>
      </c>
      <c r="CC229" s="22">
        <v>27.052413968450026</v>
      </c>
      <c r="CD229" s="22">
        <v>38.433129816983268</v>
      </c>
      <c r="CE229" s="22">
        <v>23.449616968870032</v>
      </c>
      <c r="CF229" s="22">
        <v>17.335909710009986</v>
      </c>
      <c r="CG229" s="22">
        <v>26.734422396469995</v>
      </c>
      <c r="CH229" s="22">
        <v>14.686087562729995</v>
      </c>
      <c r="CI229" s="22">
        <v>22.555502275500032</v>
      </c>
      <c r="CJ229" s="22">
        <v>49.601550833046929</v>
      </c>
      <c r="CK229" s="22">
        <v>7.0421292304800005</v>
      </c>
      <c r="CL229" s="22">
        <v>19.70489462654</v>
      </c>
      <c r="CM229" s="22">
        <v>11.933926405919998</v>
      </c>
      <c r="CN229" s="22">
        <v>33.328190983750005</v>
      </c>
      <c r="CO229" s="22">
        <v>20.927526302270021</v>
      </c>
      <c r="CP229" s="22">
        <v>28.515185205620014</v>
      </c>
      <c r="CQ229" s="22">
        <v>5.735448306140003</v>
      </c>
      <c r="CR229" s="22">
        <v>8.6287699345199691</v>
      </c>
      <c r="CS229" s="22">
        <v>14.997465477800018</v>
      </c>
      <c r="CT229" s="22">
        <v>2.0249941712399764</v>
      </c>
      <c r="CU229" s="22">
        <v>1.5541486778799971</v>
      </c>
      <c r="CV229" s="22">
        <v>5.0790057264800001</v>
      </c>
      <c r="CW229" s="22">
        <v>6.0737610256700005</v>
      </c>
      <c r="CX229" s="22">
        <v>0.88158009892999978</v>
      </c>
      <c r="CY229" s="22">
        <v>1.1690790249600003</v>
      </c>
      <c r="CZ229" s="22">
        <v>863.13756817650005</v>
      </c>
      <c r="DA229" s="22">
        <v>1.6115746063400014</v>
      </c>
      <c r="DB229" s="22">
        <v>0.75849191412999772</v>
      </c>
      <c r="DC229" s="22">
        <v>2.3894542116900013</v>
      </c>
      <c r="DD229" s="23">
        <v>15.284704697499997</v>
      </c>
      <c r="DE229" s="23">
        <v>0.97269587175000538</v>
      </c>
      <c r="DF229" s="22">
        <v>1.2311888983999921</v>
      </c>
      <c r="DG229" s="22">
        <v>3.260093870409996</v>
      </c>
      <c r="DH229" s="23">
        <v>9.6991618760999998</v>
      </c>
      <c r="DI229" s="23">
        <v>9.3830137331200003</v>
      </c>
      <c r="DJ229" s="22">
        <v>12.658976129699999</v>
      </c>
      <c r="DK229" s="23">
        <v>16.539132971239997</v>
      </c>
      <c r="DL229" s="22">
        <v>9.8611568055400003</v>
      </c>
      <c r="DM229" s="22">
        <v>21.338570147899993</v>
      </c>
      <c r="DN229" s="22">
        <v>16.702892868669991</v>
      </c>
      <c r="DO229" s="22">
        <v>426.94508589756998</v>
      </c>
      <c r="DP229" s="22">
        <v>119.66319565084444</v>
      </c>
      <c r="DQ229" s="22">
        <v>16.537650278780006</v>
      </c>
      <c r="DR229" s="22">
        <v>20.471621764389994</v>
      </c>
      <c r="DS229" s="22">
        <v>0</v>
      </c>
      <c r="DT229" s="22">
        <v>33.440724502491292</v>
      </c>
      <c r="DU229" s="24">
        <v>35.241575355555106</v>
      </c>
      <c r="DV229" s="24">
        <v>47.24100093673583</v>
      </c>
      <c r="DW229" s="22">
        <v>247.47876314316548</v>
      </c>
      <c r="DX229" s="22">
        <v>24.750755264915021</v>
      </c>
      <c r="DY229" s="22">
        <v>125.2578382552168</v>
      </c>
      <c r="DZ229" s="22">
        <v>27.444860696640514</v>
      </c>
      <c r="EA229" s="22">
        <v>25.593257806305729</v>
      </c>
      <c r="EB229" s="22">
        <v>139.65865002069734</v>
      </c>
      <c r="EC229" s="22">
        <v>37.32617160286204</v>
      </c>
      <c r="ED229" s="22">
        <v>44.439773445324136</v>
      </c>
      <c r="EE229" s="22">
        <v>176.50207070414095</v>
      </c>
      <c r="EF229" s="25">
        <v>36.781669521186934</v>
      </c>
      <c r="EG229" s="25">
        <v>274.28424998655663</v>
      </c>
      <c r="EH229" s="25">
        <v>35.52479072986273</v>
      </c>
      <c r="EI229" s="25">
        <v>36.498073464915144</v>
      </c>
      <c r="EJ229" s="25">
        <v>547.43386014708983</v>
      </c>
      <c r="EK229" s="25">
        <v>41.933882570400691</v>
      </c>
      <c r="EL229" s="25">
        <v>60.646067653980992</v>
      </c>
      <c r="EM229" s="25">
        <v>292.37784310840374</v>
      </c>
      <c r="EN229" s="25">
        <v>95.084754865624404</v>
      </c>
      <c r="EO229" s="25">
        <v>296.635037056719</v>
      </c>
      <c r="EP229" s="25">
        <v>300.22351200807105</v>
      </c>
      <c r="EQ229" s="25">
        <v>262.81397761855999</v>
      </c>
      <c r="ER229" s="25">
        <v>135.13290846195639</v>
      </c>
      <c r="ES229" s="25">
        <v>171.76448847737217</v>
      </c>
      <c r="ET229" s="25">
        <v>44.187383829034232</v>
      </c>
      <c r="EU229" s="25">
        <v>37.670369765991666</v>
      </c>
      <c r="EV229" s="25">
        <v>173.49201344785078</v>
      </c>
      <c r="EW229" s="25">
        <v>26.153189118161837</v>
      </c>
      <c r="EX229" s="25">
        <v>136.16805007060546</v>
      </c>
      <c r="EY229" s="25">
        <v>34.495917055056587</v>
      </c>
      <c r="EZ229" s="25">
        <v>39.208134101588669</v>
      </c>
      <c r="FA229" s="25">
        <v>39.098340895104428</v>
      </c>
      <c r="FB229" s="25">
        <v>165.28453205296017</v>
      </c>
      <c r="FC229" s="25">
        <v>47.39022971042715</v>
      </c>
      <c r="FD229" s="25">
        <v>84.714346593596972</v>
      </c>
      <c r="FE229" s="25">
        <v>158.40439568272575</v>
      </c>
      <c r="FF229" s="25">
        <v>84.664713077366429</v>
      </c>
      <c r="FG229" s="25">
        <v>167.50772555863912</v>
      </c>
      <c r="FH229" s="25">
        <v>289.18302927331905</v>
      </c>
      <c r="FI229" s="25">
        <v>32.414146144831278</v>
      </c>
      <c r="FJ229" s="25">
        <v>288.01879939977675</v>
      </c>
      <c r="FK229" s="25">
        <v>363.26179896145771</v>
      </c>
      <c r="FL229" s="25">
        <v>27.323561631259999</v>
      </c>
      <c r="FM229" s="25">
        <v>36.730018069979998</v>
      </c>
      <c r="FN229" s="25">
        <v>18.587981355910003</v>
      </c>
      <c r="FO229" s="25">
        <v>44.024331802139997</v>
      </c>
      <c r="FP229" s="25">
        <v>136.66579999482116</v>
      </c>
      <c r="FQ229" s="25">
        <v>82.488595211078135</v>
      </c>
      <c r="FR229" s="25">
        <v>82.270505933319996</v>
      </c>
      <c r="FS229" s="25">
        <v>482.96423698044003</v>
      </c>
      <c r="FT229" s="25">
        <v>456.64292197056</v>
      </c>
      <c r="FU229" s="25"/>
      <c r="FV229" s="25"/>
      <c r="FW229" s="25"/>
      <c r="FX229" s="25"/>
      <c r="FY229" s="5"/>
      <c r="GA229" s="26"/>
      <c r="GB229" s="26"/>
      <c r="GC229" s="26"/>
      <c r="GD229" s="26"/>
    </row>
    <row r="230" spans="1:186" s="22" customFormat="1">
      <c r="A230" s="21" t="s">
        <v>850</v>
      </c>
      <c r="B230" s="22" t="s">
        <v>283</v>
      </c>
      <c r="C230" s="22" t="s">
        <v>613</v>
      </c>
      <c r="D230" s="22">
        <v>2.3449999999999998</v>
      </c>
      <c r="E230" s="22">
        <v>0</v>
      </c>
      <c r="F230" s="22">
        <v>10.050000000000001</v>
      </c>
      <c r="G230" s="22">
        <v>0.3349999999999988</v>
      </c>
      <c r="H230" s="22">
        <v>3.6850000000000018</v>
      </c>
      <c r="I230" s="22">
        <v>2.0099999999999989</v>
      </c>
      <c r="J230" s="22">
        <v>2.0099999999999989</v>
      </c>
      <c r="K230" s="22">
        <v>0</v>
      </c>
      <c r="L230" s="22">
        <v>13.065000000000001</v>
      </c>
      <c r="M230" s="22">
        <v>0.3349999999999988</v>
      </c>
      <c r="N230" s="22">
        <v>2.3450000000000037</v>
      </c>
      <c r="O230" s="22">
        <v>2.0099999999999989</v>
      </c>
      <c r="P230" s="22">
        <v>1.675</v>
      </c>
      <c r="Q230" s="22">
        <v>0</v>
      </c>
      <c r="R230" s="22">
        <v>15.409999999999998</v>
      </c>
      <c r="S230" s="22">
        <v>0.3350000000000018</v>
      </c>
      <c r="T230" s="22">
        <v>3.0149999999999983</v>
      </c>
      <c r="U230" s="22">
        <v>2.010000000000002</v>
      </c>
      <c r="V230" s="22">
        <v>1.3399999999999983</v>
      </c>
      <c r="W230" s="22">
        <v>0</v>
      </c>
      <c r="X230" s="22">
        <v>17.085000000000001</v>
      </c>
      <c r="Y230" s="22">
        <v>0.33500000000000479</v>
      </c>
      <c r="Z230" s="22">
        <v>3.35</v>
      </c>
      <c r="AA230" s="22">
        <v>3.35</v>
      </c>
      <c r="AB230" s="22">
        <v>1.0049999999999999</v>
      </c>
      <c r="AC230" s="22">
        <v>0.33500000000000013</v>
      </c>
      <c r="AD230" s="22">
        <v>16.75</v>
      </c>
      <c r="AE230" s="22">
        <v>0.3349999999999988</v>
      </c>
      <c r="AF230" s="22">
        <v>3.6849999999999987</v>
      </c>
      <c r="AG230" s="22">
        <v>4.0200000000000005</v>
      </c>
      <c r="AH230" s="22">
        <v>0.6700000000000006</v>
      </c>
      <c r="AI230" s="22">
        <v>0.3349999999999988</v>
      </c>
      <c r="AJ230" s="22">
        <v>16.415000000000003</v>
      </c>
      <c r="AK230" s="22">
        <v>0.6699999999999976</v>
      </c>
      <c r="AL230" s="22">
        <v>3.6850000000000049</v>
      </c>
      <c r="AM230" s="22">
        <v>5.0250000000000004</v>
      </c>
      <c r="AN230" s="22">
        <v>0.67</v>
      </c>
      <c r="AO230" s="22">
        <v>0.33499999999999991</v>
      </c>
      <c r="AP230" s="22">
        <v>16.415000000000003</v>
      </c>
      <c r="AQ230" s="22">
        <v>1.3399999999999983</v>
      </c>
      <c r="AR230" s="22">
        <v>3.0150000000000015</v>
      </c>
      <c r="AS230" s="22">
        <v>6.0300000000000029</v>
      </c>
      <c r="AT230" s="22">
        <v>3.35</v>
      </c>
      <c r="AU230" s="22">
        <v>0.6699999999999976</v>
      </c>
      <c r="AV230" s="22">
        <v>1.0050000000000023</v>
      </c>
      <c r="AW230" s="22">
        <v>17.085000000000001</v>
      </c>
      <c r="AX230" s="22">
        <v>4.020000000000004</v>
      </c>
      <c r="AY230" s="22">
        <v>4.6899999999999951</v>
      </c>
      <c r="AZ230" s="22">
        <v>5.49835516</v>
      </c>
      <c r="BA230" s="22">
        <v>0.75108852000000004</v>
      </c>
      <c r="BB230" s="22">
        <v>0.826201662</v>
      </c>
      <c r="BC230" s="22">
        <v>31.057916999999996</v>
      </c>
      <c r="BD230" s="22">
        <v>13.672550575999999</v>
      </c>
      <c r="BE230" s="22">
        <v>16.828412747999998</v>
      </c>
      <c r="BF230" s="22">
        <v>11.275737714</v>
      </c>
      <c r="BG230" s="22">
        <v>1.9626452069999998</v>
      </c>
      <c r="BH230" s="22">
        <v>44.808034930000005</v>
      </c>
      <c r="BI230" s="22">
        <v>69.160195181000006</v>
      </c>
      <c r="BJ230" s="22">
        <v>12.5253876</v>
      </c>
      <c r="BK230" s="22">
        <v>18.025521772000001</v>
      </c>
      <c r="BL230" s="22">
        <v>5.1240800000000002</v>
      </c>
      <c r="BM230" s="22">
        <v>5.0625299999999998</v>
      </c>
      <c r="BN230" s="22">
        <v>36.710639999999998</v>
      </c>
      <c r="BO230" s="22">
        <v>114.36259790999999</v>
      </c>
      <c r="BP230" s="22">
        <v>18.181163999999988</v>
      </c>
      <c r="BQ230" s="22">
        <v>27.350064000000014</v>
      </c>
      <c r="BR230" s="22">
        <v>6.0310399999999964</v>
      </c>
      <c r="BS230" s="22">
        <v>2.5424999999999898</v>
      </c>
      <c r="BT230" s="22">
        <v>33.495000000000005</v>
      </c>
      <c r="BU230" s="22">
        <v>114.54832176500001</v>
      </c>
      <c r="BV230" s="22">
        <v>19.743790000000036</v>
      </c>
      <c r="BW230" s="22">
        <v>24.379839999999923</v>
      </c>
      <c r="BX230" s="22">
        <v>7.6441746207926791</v>
      </c>
      <c r="BY230" s="22">
        <v>9.0248419417261214</v>
      </c>
      <c r="BZ230" s="22">
        <v>48.072281067891929</v>
      </c>
      <c r="CA230" s="22">
        <v>113.93149648463769</v>
      </c>
      <c r="CB230" s="22">
        <v>21.747225338452449</v>
      </c>
      <c r="CC230" s="22">
        <v>55.740705721097314</v>
      </c>
      <c r="CD230" s="22">
        <v>16.729185011833394</v>
      </c>
      <c r="CE230" s="22">
        <v>3.3994003084964199</v>
      </c>
      <c r="CF230" s="22">
        <v>40.50816999030247</v>
      </c>
      <c r="CG230" s="22">
        <v>197.44207901999289</v>
      </c>
      <c r="CH230" s="22">
        <v>30.65721252998414</v>
      </c>
      <c r="CI230" s="22">
        <v>51.428288899115437</v>
      </c>
      <c r="CJ230" s="22">
        <v>16.698715996930215</v>
      </c>
      <c r="CK230" s="22">
        <v>3.8284488042997968</v>
      </c>
      <c r="CL230" s="22">
        <v>43.039545980691891</v>
      </c>
      <c r="CM230" s="22">
        <v>202.16856069512184</v>
      </c>
      <c r="CN230" s="22">
        <v>30.555404307086128</v>
      </c>
      <c r="CO230" s="22">
        <v>46.130976415227124</v>
      </c>
      <c r="CP230" s="22">
        <v>30.328392570064704</v>
      </c>
      <c r="CQ230" s="22">
        <v>11.503416058861699</v>
      </c>
      <c r="CR230" s="22">
        <v>44.783741071216575</v>
      </c>
      <c r="CS230" s="22">
        <v>205.55456988960009</v>
      </c>
      <c r="CT230" s="22">
        <v>27.385729004752356</v>
      </c>
      <c r="CU230" s="22">
        <v>47.309537418766766</v>
      </c>
      <c r="CV230" s="22">
        <v>21.838216315013426</v>
      </c>
      <c r="CW230" s="22">
        <v>4.7174860992952432</v>
      </c>
      <c r="CX230" s="22">
        <v>3.2766492777609706</v>
      </c>
      <c r="CY230" s="22">
        <v>199.16427865688357</v>
      </c>
      <c r="CZ230" s="22">
        <v>34.181845858722852</v>
      </c>
      <c r="DA230" s="22">
        <v>52.487917255935649</v>
      </c>
      <c r="DB230" s="22">
        <v>51.725886570536161</v>
      </c>
      <c r="DC230" s="22">
        <v>18.007142373308625</v>
      </c>
      <c r="DD230" s="23">
        <v>22.246067733857259</v>
      </c>
      <c r="DE230" s="23">
        <v>35.638758541790978</v>
      </c>
      <c r="DF230" s="22">
        <v>6.2020586950087626</v>
      </c>
      <c r="DG230" s="22">
        <v>59.926044656819656</v>
      </c>
      <c r="DH230" s="23">
        <v>10.189586816399999</v>
      </c>
      <c r="DI230" s="23">
        <v>79.393219822700004</v>
      </c>
      <c r="DJ230" s="22">
        <v>24.335298513769754</v>
      </c>
      <c r="DK230" s="23">
        <v>7.7293565765581249</v>
      </c>
      <c r="DL230" s="22">
        <v>50.984045164983371</v>
      </c>
      <c r="DM230" s="22">
        <v>139.80389444458564</v>
      </c>
      <c r="DN230" s="22">
        <v>29.868925696882265</v>
      </c>
      <c r="DO230" s="22">
        <v>9.2998893898932256</v>
      </c>
      <c r="DP230" s="22">
        <v>22.906068153810953</v>
      </c>
      <c r="DQ230" s="22">
        <v>29.575433762524881</v>
      </c>
      <c r="DR230" s="22">
        <v>42.092192849533866</v>
      </c>
      <c r="DS230" s="22">
        <v>124.87660388773205</v>
      </c>
      <c r="DT230" s="22">
        <v>12.495878047372042</v>
      </c>
      <c r="DU230" s="24">
        <v>54.333118685472527</v>
      </c>
      <c r="DV230" s="24">
        <v>8.5170651113841238</v>
      </c>
      <c r="DW230" s="22">
        <v>30.660662058473818</v>
      </c>
      <c r="DX230" s="22">
        <v>76.060835412112894</v>
      </c>
      <c r="DY230" s="22">
        <v>34.83977148599319</v>
      </c>
      <c r="DZ230" s="22">
        <v>56.605343578945785</v>
      </c>
      <c r="EA230" s="22">
        <v>13.43058531552</v>
      </c>
      <c r="EB230" s="22">
        <v>25.499960705274667</v>
      </c>
      <c r="EC230" s="22">
        <v>65.898040567347337</v>
      </c>
      <c r="ED230" s="22">
        <v>100.04824758967419</v>
      </c>
      <c r="EE230" s="22">
        <v>144.47607270706683</v>
      </c>
      <c r="EF230" s="25">
        <v>164.18365348116782</v>
      </c>
      <c r="EG230" s="25">
        <v>18.379772137140204</v>
      </c>
      <c r="EH230" s="25">
        <v>52.561218508640835</v>
      </c>
      <c r="EI230" s="25">
        <v>179.53918426919998</v>
      </c>
      <c r="EJ230" s="25">
        <v>139.68262464715755</v>
      </c>
      <c r="EK230" s="25">
        <v>453.17602110525883</v>
      </c>
      <c r="EL230" s="25">
        <v>95.814298274199984</v>
      </c>
      <c r="EM230" s="25">
        <v>36.055599831054792</v>
      </c>
      <c r="EN230" s="25">
        <v>40.96328129141542</v>
      </c>
      <c r="EO230" s="25">
        <v>354.33239176984927</v>
      </c>
      <c r="EP230" s="25">
        <v>136.90088299130167</v>
      </c>
      <c r="EQ230" s="25">
        <v>195.86772963481502</v>
      </c>
      <c r="ER230" s="25">
        <v>552.53318361441632</v>
      </c>
      <c r="ES230" s="25">
        <v>40.117855610613169</v>
      </c>
      <c r="ET230" s="25">
        <v>44.710941761881564</v>
      </c>
      <c r="EU230" s="25">
        <v>566.52371350696478</v>
      </c>
      <c r="EV230" s="25">
        <v>242.85809419061826</v>
      </c>
      <c r="EW230" s="25">
        <v>134.0559672052305</v>
      </c>
      <c r="EX230" s="25">
        <v>578.11431462799305</v>
      </c>
      <c r="EY230" s="25">
        <v>40.76261695022</v>
      </c>
      <c r="EZ230" s="25">
        <v>47.146401802863025</v>
      </c>
      <c r="FA230" s="25">
        <v>493.92426862908627</v>
      </c>
      <c r="FB230" s="25">
        <v>418.10184926764788</v>
      </c>
      <c r="FC230" s="25">
        <v>161.03371009591436</v>
      </c>
      <c r="FD230" s="25">
        <v>723.55955764717999</v>
      </c>
      <c r="FE230" s="25">
        <v>56.675214508480003</v>
      </c>
      <c r="FF230" s="25">
        <v>254.22843442388282</v>
      </c>
      <c r="FG230" s="25">
        <v>393.88101539971797</v>
      </c>
      <c r="FH230" s="25">
        <v>462.12088016306546</v>
      </c>
      <c r="FI230" s="25">
        <v>277.40419590420044</v>
      </c>
      <c r="FJ230" s="25">
        <v>762.36019078550476</v>
      </c>
      <c r="FK230" s="25">
        <v>75.668811017482341</v>
      </c>
      <c r="FL230" s="25">
        <v>238.16109022849002</v>
      </c>
      <c r="FM230" s="25">
        <v>431.99929514473126</v>
      </c>
      <c r="FN230" s="25">
        <v>437.10080169676138</v>
      </c>
      <c r="FO230" s="25">
        <v>551.37785379319746</v>
      </c>
      <c r="FP230" s="25">
        <v>215.29926623891666</v>
      </c>
      <c r="FQ230" s="25">
        <v>88.48020653323438</v>
      </c>
      <c r="FR230" s="25">
        <v>487.63760826974942</v>
      </c>
      <c r="FS230" s="25">
        <v>388.29926201326839</v>
      </c>
      <c r="FT230" s="25">
        <v>3160.5173330820217</v>
      </c>
      <c r="FU230" s="25"/>
      <c r="FV230" s="25"/>
      <c r="FW230" s="25"/>
      <c r="FX230" s="25"/>
      <c r="FY230" s="5"/>
      <c r="GA230" s="26"/>
      <c r="GB230" s="26"/>
      <c r="GC230" s="26"/>
      <c r="GD230" s="26"/>
    </row>
    <row r="231" spans="1:186" s="22" customFormat="1">
      <c r="A231" s="21" t="s">
        <v>851</v>
      </c>
      <c r="B231" s="22" t="s">
        <v>287</v>
      </c>
      <c r="C231" s="22" t="s">
        <v>614</v>
      </c>
      <c r="D231" s="22">
        <v>10.956724500000002</v>
      </c>
      <c r="E231" s="22">
        <v>25.242339710000003</v>
      </c>
      <c r="F231" s="22">
        <v>32.125445350000007</v>
      </c>
      <c r="G231" s="22">
        <v>41.319284000000003</v>
      </c>
      <c r="H231" s="22">
        <v>46.317008999999999</v>
      </c>
      <c r="I231" s="22">
        <v>49.658810000000003</v>
      </c>
      <c r="J231" s="22">
        <v>52.707892999999991</v>
      </c>
      <c r="K231" s="22">
        <v>58.234004000000013</v>
      </c>
      <c r="L231" s="22">
        <v>29.663400469999992</v>
      </c>
      <c r="M231" s="22">
        <v>63.55</v>
      </c>
      <c r="N231" s="22">
        <v>72.298479</v>
      </c>
      <c r="O231" s="22">
        <v>247.41263899999998</v>
      </c>
      <c r="P231" s="22">
        <v>78.33</v>
      </c>
      <c r="Q231" s="22">
        <v>93.32</v>
      </c>
      <c r="R231" s="22">
        <v>67.97</v>
      </c>
      <c r="S231" s="22">
        <v>80.3</v>
      </c>
      <c r="T231" s="22">
        <v>70</v>
      </c>
      <c r="U231" s="22">
        <v>90.51</v>
      </c>
      <c r="V231" s="22">
        <v>43.926216499999995</v>
      </c>
      <c r="W231" s="22">
        <v>59.700296999999999</v>
      </c>
      <c r="X231" s="22">
        <v>60.450498499999981</v>
      </c>
      <c r="Y231" s="22">
        <v>27.187592999999996</v>
      </c>
      <c r="Z231" s="22">
        <v>21.131421</v>
      </c>
      <c r="AA231" s="22">
        <v>63.132606999999993</v>
      </c>
      <c r="AB231" s="22">
        <v>26.8125748</v>
      </c>
      <c r="AC231" s="22">
        <v>29.606688999999999</v>
      </c>
      <c r="AD231" s="22">
        <v>81.326769929999998</v>
      </c>
      <c r="AE231" s="22">
        <v>65.47566040000001</v>
      </c>
      <c r="AF231" s="22">
        <v>94.946468250000009</v>
      </c>
      <c r="AG231" s="22">
        <v>72.08813785000001</v>
      </c>
      <c r="AH231" s="22">
        <v>75.700578159999992</v>
      </c>
      <c r="AI231" s="22">
        <v>95.337143479999995</v>
      </c>
      <c r="AJ231" s="22">
        <v>65.444240399999998</v>
      </c>
      <c r="AK231" s="22">
        <v>101.64247275</v>
      </c>
      <c r="AL231" s="22">
        <v>37.958766769999997</v>
      </c>
      <c r="AM231" s="22">
        <v>146.63680148</v>
      </c>
      <c r="AN231" s="22">
        <v>58.9346386</v>
      </c>
      <c r="AO231" s="22">
        <v>23.56464944</v>
      </c>
      <c r="AP231" s="22">
        <v>36.248152000000005</v>
      </c>
      <c r="AQ231" s="22">
        <v>103.288509425</v>
      </c>
      <c r="AR231" s="22">
        <v>12.766812999999999</v>
      </c>
      <c r="AS231" s="22">
        <v>49.170132770000002</v>
      </c>
      <c r="AT231" s="22">
        <v>14.5895092</v>
      </c>
      <c r="AU231" s="22">
        <v>15.999218750000001</v>
      </c>
      <c r="AV231" s="22">
        <v>19.26907975</v>
      </c>
      <c r="AW231" s="22">
        <v>20.915003769999998</v>
      </c>
      <c r="AX231" s="22">
        <v>33.061223570000003</v>
      </c>
      <c r="AY231" s="22">
        <v>46.377820999999997</v>
      </c>
      <c r="AZ231" s="22">
        <v>26.341055096148278</v>
      </c>
      <c r="BA231" s="22">
        <v>6.4970505652849049</v>
      </c>
      <c r="BB231" s="22">
        <v>24.421884183900001</v>
      </c>
      <c r="BC231" s="22">
        <v>55.384940999999998</v>
      </c>
      <c r="BD231" s="22">
        <v>3.3</v>
      </c>
      <c r="BE231" s="22">
        <v>108.67138445999998</v>
      </c>
      <c r="BF231" s="22">
        <v>1.85</v>
      </c>
      <c r="BG231" s="22">
        <v>0.52</v>
      </c>
      <c r="BH231" s="22">
        <v>133.85591863500002</v>
      </c>
      <c r="BI231" s="22">
        <v>48.180624975000008</v>
      </c>
      <c r="BJ231" s="22">
        <v>30.57292722</v>
      </c>
      <c r="BK231" s="22">
        <v>105.913940588</v>
      </c>
      <c r="BL231" s="22">
        <v>0</v>
      </c>
      <c r="BM231" s="22">
        <v>169.15627713741631</v>
      </c>
      <c r="BN231" s="22">
        <v>35.87801063014706</v>
      </c>
      <c r="BO231" s="22">
        <v>15.076367688312779</v>
      </c>
      <c r="BP231" s="22">
        <v>84.538234514154766</v>
      </c>
      <c r="BQ231" s="22">
        <v>48.95875373634987</v>
      </c>
      <c r="BR231" s="22">
        <v>29.776013818131414</v>
      </c>
      <c r="BS231" s="22">
        <v>128.10513687114462</v>
      </c>
      <c r="BT231" s="22">
        <v>77.685827188132635</v>
      </c>
      <c r="BU231" s="22">
        <v>42.338696049723865</v>
      </c>
      <c r="BV231" s="22">
        <v>74.872518258314557</v>
      </c>
      <c r="BW231" s="22">
        <v>143.55739750931869</v>
      </c>
      <c r="BX231" s="22">
        <v>21.443794978951754</v>
      </c>
      <c r="BY231" s="22">
        <v>2.3722728121399999</v>
      </c>
      <c r="BZ231" s="22">
        <v>87.713225088015022</v>
      </c>
      <c r="CA231" s="22">
        <v>82.905039705177998</v>
      </c>
      <c r="CB231" s="22">
        <v>65.097570957269212</v>
      </c>
      <c r="CC231" s="22">
        <v>52.241414491911357</v>
      </c>
      <c r="CD231" s="22">
        <v>27.913391987638825</v>
      </c>
      <c r="CE231" s="22">
        <v>104.8527190291684</v>
      </c>
      <c r="CF231" s="22">
        <v>91.199546409288089</v>
      </c>
      <c r="CG231" s="22">
        <v>63.826873306745476</v>
      </c>
      <c r="CH231" s="22">
        <v>282.89399826596065</v>
      </c>
      <c r="CI231" s="22">
        <v>338.00926589650317</v>
      </c>
      <c r="CJ231" s="22">
        <v>172.03095298035944</v>
      </c>
      <c r="CK231" s="22">
        <v>50.040577682404418</v>
      </c>
      <c r="CL231" s="22">
        <v>134.05555886439814</v>
      </c>
      <c r="CM231" s="22">
        <v>67.904122925790105</v>
      </c>
      <c r="CN231" s="22">
        <v>124.517234017677</v>
      </c>
      <c r="CO231" s="22">
        <v>237.79579875908598</v>
      </c>
      <c r="CP231" s="22">
        <v>148.36777716866675</v>
      </c>
      <c r="CQ231" s="22">
        <v>132.49481417140544</v>
      </c>
      <c r="CR231" s="22">
        <v>176.13052073606394</v>
      </c>
      <c r="CS231" s="22">
        <v>174.43276579717028</v>
      </c>
      <c r="CT231" s="22">
        <v>191.53053482617713</v>
      </c>
      <c r="CU231" s="22">
        <v>482.45927241097962</v>
      </c>
      <c r="CV231" s="22">
        <v>145.4227292702013</v>
      </c>
      <c r="CW231" s="22">
        <v>75.29926949810401</v>
      </c>
      <c r="CX231" s="22">
        <v>216.50499734065383</v>
      </c>
      <c r="CY231" s="22">
        <v>76.818639244630276</v>
      </c>
      <c r="CZ231" s="22">
        <v>20.994403446949633</v>
      </c>
      <c r="DA231" s="22">
        <v>61.03817811277932</v>
      </c>
      <c r="DB231" s="22">
        <v>32.361829606510391</v>
      </c>
      <c r="DC231" s="22">
        <v>28.110365293806865</v>
      </c>
      <c r="DD231" s="23">
        <v>66.213554308603577</v>
      </c>
      <c r="DE231" s="23">
        <v>42.076945796609927</v>
      </c>
      <c r="DF231" s="22">
        <v>37.799256950740535</v>
      </c>
      <c r="DG231" s="22">
        <v>41.908042731981425</v>
      </c>
      <c r="DH231" s="23">
        <v>28.955161214399997</v>
      </c>
      <c r="DI231" s="23">
        <v>58.39489281422</v>
      </c>
      <c r="DJ231" s="22">
        <v>40.562260088679999</v>
      </c>
      <c r="DK231" s="23">
        <v>58.858092750099999</v>
      </c>
      <c r="DL231" s="22">
        <v>47.241555009599992</v>
      </c>
      <c r="DM231" s="22">
        <v>135.87166644499999</v>
      </c>
      <c r="DN231" s="22">
        <v>25.574697991919997</v>
      </c>
      <c r="DO231" s="22">
        <v>160.00400800599996</v>
      </c>
      <c r="DP231" s="22">
        <v>74.786264897600006</v>
      </c>
      <c r="DQ231" s="22">
        <v>58.012228103350004</v>
      </c>
      <c r="DR231" s="22">
        <v>61.016731282500018</v>
      </c>
      <c r="DS231" s="22">
        <v>233.7323995255199</v>
      </c>
      <c r="DT231" s="22">
        <v>103.55814141032999</v>
      </c>
      <c r="DU231" s="24">
        <v>125.15673237582003</v>
      </c>
      <c r="DV231" s="24">
        <v>352.36573546281375</v>
      </c>
      <c r="DW231" s="22">
        <v>121.72507930063969</v>
      </c>
      <c r="DX231" s="22">
        <v>179.08191345954918</v>
      </c>
      <c r="DY231" s="22">
        <v>164.52984647907192</v>
      </c>
      <c r="DZ231" s="22">
        <v>103.0520084323</v>
      </c>
      <c r="EA231" s="22">
        <v>118.93004562061</v>
      </c>
      <c r="EB231" s="22">
        <v>216.62421268190002</v>
      </c>
      <c r="EC231" s="22">
        <v>132.46709326597002</v>
      </c>
      <c r="ED231" s="22">
        <v>206.02738411946001</v>
      </c>
      <c r="EE231" s="22">
        <v>223.03622071739014</v>
      </c>
      <c r="EF231" s="25">
        <v>158.2388203880455</v>
      </c>
      <c r="EG231" s="25">
        <v>176.61058270078144</v>
      </c>
      <c r="EH231" s="25">
        <v>314.14631743611676</v>
      </c>
      <c r="EI231" s="25">
        <v>335.74567040475574</v>
      </c>
      <c r="EJ231" s="25">
        <v>402.15261304794979</v>
      </c>
      <c r="EK231" s="25">
        <v>253.90436327909927</v>
      </c>
      <c r="EL231" s="25">
        <v>389.92929633311735</v>
      </c>
      <c r="EM231" s="25">
        <v>526.19500839729426</v>
      </c>
      <c r="EN231" s="25">
        <v>281.98792026972859</v>
      </c>
      <c r="EO231" s="25">
        <v>464.52327364884053</v>
      </c>
      <c r="EP231" s="25">
        <v>163.4749108253059</v>
      </c>
      <c r="EQ231" s="25">
        <v>545.9505616187289</v>
      </c>
      <c r="ER231" s="25">
        <v>325.9581292963021</v>
      </c>
      <c r="ES231" s="25">
        <v>229.01349960466001</v>
      </c>
      <c r="ET231" s="25">
        <v>375.97560876567212</v>
      </c>
      <c r="EU231" s="25">
        <v>283.36717844351995</v>
      </c>
      <c r="EV231" s="25">
        <v>226.17373924411999</v>
      </c>
      <c r="EW231" s="25">
        <v>235.68641989632999</v>
      </c>
      <c r="EX231" s="25">
        <v>572.59708617951719</v>
      </c>
      <c r="EY231" s="25">
        <v>161.98033010138002</v>
      </c>
      <c r="EZ231" s="25">
        <v>196.95768782687401</v>
      </c>
      <c r="FA231" s="25">
        <v>774.38934137812998</v>
      </c>
      <c r="FB231" s="25">
        <v>693.40331823268036</v>
      </c>
      <c r="FC231" s="25">
        <v>882.22961334778006</v>
      </c>
      <c r="FD231" s="25">
        <v>665.61584751254782</v>
      </c>
      <c r="FE231" s="25">
        <v>424.50989666077669</v>
      </c>
      <c r="FF231" s="25">
        <v>261.89585277148001</v>
      </c>
      <c r="FG231" s="25">
        <v>416.33307850758013</v>
      </c>
      <c r="FH231" s="25">
        <v>845.50276020390015</v>
      </c>
      <c r="FI231" s="25">
        <v>492.05753137041989</v>
      </c>
      <c r="FJ231" s="25">
        <v>613.7127434037111</v>
      </c>
      <c r="FK231" s="25">
        <v>259.70019857160014</v>
      </c>
      <c r="FL231" s="25">
        <v>183.12393197951997</v>
      </c>
      <c r="FM231" s="25">
        <v>193.48722332062744</v>
      </c>
      <c r="FN231" s="25">
        <v>215.69099392928001</v>
      </c>
      <c r="FO231" s="25">
        <v>336.61850924060002</v>
      </c>
      <c r="FP231" s="25">
        <v>186.55377712248566</v>
      </c>
      <c r="FQ231" s="25">
        <v>223.39454864020672</v>
      </c>
      <c r="FR231" s="25">
        <v>217.81062780351999</v>
      </c>
      <c r="FS231" s="25">
        <v>309.81358457302997</v>
      </c>
      <c r="FT231" s="25">
        <v>259.49305889214003</v>
      </c>
      <c r="FU231" s="25"/>
      <c r="FV231" s="25"/>
      <c r="FW231" s="25"/>
      <c r="FX231" s="25"/>
      <c r="FY231" s="5"/>
      <c r="GA231" s="26"/>
      <c r="GB231" s="26"/>
      <c r="GC231" s="26"/>
      <c r="GD231" s="26"/>
    </row>
    <row r="232" spans="1:186" s="22" customFormat="1">
      <c r="A232" s="21" t="s">
        <v>852</v>
      </c>
      <c r="B232" s="22" t="s">
        <v>307</v>
      </c>
      <c r="C232" s="22" t="s">
        <v>615</v>
      </c>
      <c r="D232" s="22">
        <v>5.1214000000000003E-2</v>
      </c>
      <c r="E232" s="22">
        <v>0.35660000000000003</v>
      </c>
      <c r="F232" s="22">
        <v>1.185378</v>
      </c>
      <c r="G232" s="22">
        <v>2.3387889999999998</v>
      </c>
      <c r="H232" s="22">
        <v>0.50930500000000001</v>
      </c>
      <c r="I232" s="22">
        <v>1.760373</v>
      </c>
      <c r="J232" s="22">
        <v>0.467584</v>
      </c>
      <c r="K232" s="22">
        <v>2.5328680000000001</v>
      </c>
      <c r="L232" s="22">
        <v>0.43809199999999998</v>
      </c>
      <c r="M232" s="22">
        <v>0.61552800000000008</v>
      </c>
      <c r="N232" s="22">
        <v>3.5112699999999997</v>
      </c>
      <c r="O232" s="22">
        <v>0</v>
      </c>
      <c r="P232" s="22">
        <v>6.1705999999999997E-2</v>
      </c>
      <c r="Q232" s="22">
        <v>0.22924099999999997</v>
      </c>
      <c r="R232" s="22">
        <v>1.026894</v>
      </c>
      <c r="S232" s="22">
        <v>0.39985899999999996</v>
      </c>
      <c r="T232" s="22">
        <v>0.215029</v>
      </c>
      <c r="U232" s="22">
        <v>0.43312499999999998</v>
      </c>
      <c r="V232" s="22">
        <v>0.173765</v>
      </c>
      <c r="W232" s="22">
        <v>1.386652</v>
      </c>
      <c r="X232" s="22">
        <v>2.0707590000000002</v>
      </c>
      <c r="Y232" s="22">
        <v>0.664242</v>
      </c>
      <c r="Z232" s="22">
        <v>0</v>
      </c>
      <c r="AA232" s="22">
        <v>0</v>
      </c>
      <c r="AB232" s="22">
        <v>2.0445999999999999E-2</v>
      </c>
      <c r="AC232" s="22">
        <v>7.7734999999999999E-2</v>
      </c>
      <c r="AD232" s="22">
        <v>0.14296</v>
      </c>
      <c r="AE232" s="22">
        <v>0.32913900000000001</v>
      </c>
      <c r="AF232" s="22">
        <v>1.1890890000000001</v>
      </c>
      <c r="AG232" s="22">
        <v>1.6237430000000002</v>
      </c>
      <c r="AH232" s="22">
        <v>1.409681</v>
      </c>
      <c r="AI232" s="22">
        <v>5.5797910000000002</v>
      </c>
      <c r="AJ232" s="22">
        <v>1.76831</v>
      </c>
      <c r="AK232" s="22">
        <v>0.457036</v>
      </c>
      <c r="AL232" s="22">
        <v>0.82765699999999998</v>
      </c>
      <c r="AM232" s="22">
        <v>1.3341399999999999</v>
      </c>
      <c r="AN232" s="22">
        <v>0.13203999999999999</v>
      </c>
      <c r="AO232" s="22">
        <v>1.8908889999999998</v>
      </c>
      <c r="AP232" s="22">
        <v>0.21131900000000001</v>
      </c>
      <c r="AQ232" s="22">
        <v>0.3054</v>
      </c>
      <c r="AR232" s="22">
        <v>0.39586500000000002</v>
      </c>
      <c r="AS232" s="22">
        <v>6.4602000000000007E-2</v>
      </c>
      <c r="AT232" s="22">
        <v>0.11881800000000001</v>
      </c>
      <c r="AU232" s="22">
        <v>9.5551999999999998E-2</v>
      </c>
      <c r="AV232" s="22">
        <v>8.6928000000000005E-2</v>
      </c>
      <c r="AW232" s="22">
        <v>0</v>
      </c>
      <c r="AX232" s="22">
        <v>0.59387500000000004</v>
      </c>
      <c r="AY232" s="22">
        <v>1.816392</v>
      </c>
      <c r="DD232" s="23"/>
      <c r="DE232" s="23"/>
      <c r="DH232" s="23"/>
      <c r="DI232" s="23"/>
      <c r="DK232" s="23"/>
      <c r="DU232" s="24"/>
      <c r="DV232" s="24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FY232" s="5"/>
      <c r="GA232" s="59"/>
      <c r="GB232" s="59"/>
      <c r="GC232" s="59"/>
      <c r="GD232" s="59"/>
    </row>
    <row r="233" spans="1:186" s="22" customFormat="1">
      <c r="A233" s="21" t="s">
        <v>853</v>
      </c>
      <c r="B233" s="22" t="s">
        <v>304</v>
      </c>
      <c r="C233" s="22" t="s">
        <v>616</v>
      </c>
      <c r="D233" s="22">
        <v>1.7167000000000002E-2</v>
      </c>
      <c r="E233" s="22">
        <v>3.6596999999999998E-2</v>
      </c>
      <c r="F233" s="22">
        <v>9.9969000000000002E-2</v>
      </c>
      <c r="G233" s="22">
        <v>2.2692999999999998E-2</v>
      </c>
      <c r="H233" s="22">
        <v>0.192331</v>
      </c>
      <c r="I233" s="22">
        <v>4.4566999999999996E-2</v>
      </c>
      <c r="J233" s="22">
        <v>5.7498E-2</v>
      </c>
      <c r="K233" s="22">
        <v>0.17404700000000001</v>
      </c>
      <c r="L233" s="22">
        <v>0.113261</v>
      </c>
      <c r="M233" s="22">
        <v>4.8000000000000001E-2</v>
      </c>
      <c r="N233" s="22">
        <v>0.15364900000000001</v>
      </c>
      <c r="O233" s="22">
        <v>0</v>
      </c>
      <c r="P233" s="22">
        <v>9.3650000000000001E-3</v>
      </c>
      <c r="Q233" s="22">
        <v>4.9656000000000006E-2</v>
      </c>
      <c r="R233" s="22">
        <v>0.12947800000000001</v>
      </c>
      <c r="S233" s="22">
        <v>1.146058</v>
      </c>
      <c r="T233" s="22">
        <v>7.9375000000000001E-2</v>
      </c>
      <c r="U233" s="22">
        <v>0.69379799999999991</v>
      </c>
      <c r="V233" s="22">
        <v>1.0133259999999999</v>
      </c>
      <c r="W233" s="22">
        <v>2.4943859999999995</v>
      </c>
      <c r="X233" s="22">
        <v>2.3151000000000001E-2</v>
      </c>
      <c r="Y233" s="22">
        <v>0.43711099999999997</v>
      </c>
      <c r="Z233" s="22">
        <v>0.179591</v>
      </c>
      <c r="AA233" s="22">
        <v>1.4896699999999998</v>
      </c>
      <c r="AB233" s="22">
        <v>2.9146999999999999E-2</v>
      </c>
      <c r="AC233" s="22">
        <v>2.5749000000000001E-2</v>
      </c>
      <c r="AD233" s="22">
        <v>0.11385229999999999</v>
      </c>
      <c r="AE233" s="22">
        <v>2.4892999999999998E-2</v>
      </c>
      <c r="AF233" s="22">
        <v>0.821017</v>
      </c>
      <c r="AG233" s="22">
        <v>7.646E-2</v>
      </c>
      <c r="AH233" s="22">
        <v>0.38683841000000002</v>
      </c>
      <c r="AI233" s="22">
        <v>0.132299</v>
      </c>
      <c r="AJ233" s="22">
        <v>0.27534700000000001</v>
      </c>
      <c r="AK233" s="22">
        <v>0.17385100000000001</v>
      </c>
      <c r="AL233" s="22">
        <v>0.11292897</v>
      </c>
      <c r="AM233" s="22">
        <v>0.72278999999999993</v>
      </c>
      <c r="AN233" s="22">
        <v>3.9750000000000002E-3</v>
      </c>
      <c r="AO233" s="22">
        <v>1.5886000000000001E-2</v>
      </c>
      <c r="AP233" s="22">
        <v>2.4260999999999998E-2</v>
      </c>
      <c r="AQ233" s="22">
        <v>1.543887</v>
      </c>
      <c r="AR233" s="22">
        <v>1.2395E-2</v>
      </c>
      <c r="AS233" s="22">
        <v>9.6485000000000001E-2</v>
      </c>
      <c r="AT233" s="22">
        <v>5.5126000000000001E-2</v>
      </c>
      <c r="AU233" s="22">
        <v>7.3957999999999996E-2</v>
      </c>
      <c r="AV233" s="22">
        <v>8.0161999999999997E-2</v>
      </c>
      <c r="AW233" s="22">
        <v>0.52686600000000006</v>
      </c>
      <c r="AX233" s="22">
        <v>5.3351999999999997E-2</v>
      </c>
      <c r="AY233" s="22">
        <v>0.235401</v>
      </c>
      <c r="BX233" s="22">
        <v>0</v>
      </c>
      <c r="BY233" s="22">
        <v>0</v>
      </c>
      <c r="BZ233" s="22">
        <v>0</v>
      </c>
      <c r="CA233" s="22">
        <v>0</v>
      </c>
      <c r="CB233" s="22">
        <v>0</v>
      </c>
      <c r="CC233" s="22">
        <v>10.330756561019999</v>
      </c>
      <c r="CD233" s="22">
        <v>0</v>
      </c>
      <c r="CE233" s="22">
        <v>0</v>
      </c>
      <c r="CF233" s="22">
        <v>0</v>
      </c>
      <c r="CG233" s="22">
        <v>0</v>
      </c>
      <c r="CH233" s="22">
        <v>0</v>
      </c>
      <c r="CI233" s="22">
        <v>0</v>
      </c>
      <c r="CJ233" s="22">
        <v>0</v>
      </c>
      <c r="CK233" s="22">
        <v>0</v>
      </c>
      <c r="CL233" s="22">
        <v>7.52</v>
      </c>
      <c r="CM233" s="22">
        <v>1.0167658896</v>
      </c>
      <c r="CN233" s="22">
        <v>0</v>
      </c>
      <c r="CO233" s="22">
        <v>0</v>
      </c>
      <c r="CP233" s="22">
        <v>10.827660719999999</v>
      </c>
      <c r="CQ233" s="22">
        <v>15.02101322012</v>
      </c>
      <c r="CR233" s="22">
        <v>0</v>
      </c>
      <c r="CS233" s="22">
        <v>0</v>
      </c>
      <c r="CT233" s="22">
        <v>0</v>
      </c>
      <c r="CU233" s="22">
        <v>0</v>
      </c>
      <c r="CV233" s="22">
        <v>0</v>
      </c>
      <c r="CW233" s="22">
        <v>0</v>
      </c>
      <c r="CX233" s="22">
        <v>0</v>
      </c>
      <c r="CY233" s="22">
        <v>0</v>
      </c>
      <c r="CZ233" s="22">
        <v>0</v>
      </c>
      <c r="DA233" s="22">
        <v>3.8599834384</v>
      </c>
      <c r="DB233" s="22">
        <v>0</v>
      </c>
      <c r="DC233" s="22">
        <v>0</v>
      </c>
      <c r="DD233" s="23">
        <v>0</v>
      </c>
      <c r="DE233" s="23">
        <v>0</v>
      </c>
      <c r="DF233" s="22">
        <v>0</v>
      </c>
      <c r="DG233" s="22">
        <v>0</v>
      </c>
      <c r="DH233" s="23"/>
      <c r="DI233" s="23"/>
      <c r="DK233" s="23"/>
      <c r="DT233" s="22">
        <v>0</v>
      </c>
      <c r="DU233" s="24">
        <v>0</v>
      </c>
      <c r="DV233" s="24">
        <v>0.83151900499679698</v>
      </c>
      <c r="DW233" s="22">
        <v>0</v>
      </c>
      <c r="DX233" s="22">
        <v>21.588000000000001</v>
      </c>
      <c r="DY233" s="22">
        <v>17.538443999999998</v>
      </c>
      <c r="DZ233" s="22">
        <v>0</v>
      </c>
      <c r="EA233" s="22">
        <v>0</v>
      </c>
      <c r="EB233" s="22">
        <v>0</v>
      </c>
      <c r="EC233" s="22">
        <v>0</v>
      </c>
      <c r="ED233" s="22">
        <v>15.33</v>
      </c>
      <c r="EE233" s="22">
        <v>0</v>
      </c>
      <c r="EF233" s="25">
        <v>0</v>
      </c>
      <c r="EG233" s="25">
        <v>0</v>
      </c>
      <c r="EH233" s="25">
        <v>0</v>
      </c>
      <c r="EI233" s="25">
        <v>0</v>
      </c>
      <c r="EJ233" s="25">
        <v>0</v>
      </c>
      <c r="EK233" s="25">
        <v>0</v>
      </c>
      <c r="EL233" s="25">
        <v>0</v>
      </c>
      <c r="EM233" s="25">
        <v>0</v>
      </c>
      <c r="EN233" s="25">
        <v>0</v>
      </c>
      <c r="EO233" s="25">
        <v>0</v>
      </c>
      <c r="EP233" s="25">
        <v>0</v>
      </c>
      <c r="EQ233" s="25">
        <v>0</v>
      </c>
      <c r="ER233" s="25">
        <v>0</v>
      </c>
      <c r="ES233" s="25">
        <v>0</v>
      </c>
      <c r="ET233" s="25">
        <v>0</v>
      </c>
      <c r="EU233" s="25">
        <v>0</v>
      </c>
      <c r="EV233" s="25">
        <v>0</v>
      </c>
      <c r="EW233" s="25">
        <v>0</v>
      </c>
      <c r="EX233" s="25">
        <v>0</v>
      </c>
      <c r="EY233" s="25">
        <v>0</v>
      </c>
      <c r="EZ233" s="25">
        <v>0</v>
      </c>
      <c r="FA233" s="25">
        <v>0</v>
      </c>
      <c r="FB233" s="25">
        <v>0</v>
      </c>
      <c r="FC233" s="25">
        <v>0</v>
      </c>
      <c r="FD233" s="25">
        <v>0</v>
      </c>
      <c r="FE233" s="25">
        <v>0</v>
      </c>
      <c r="FF233" s="25">
        <v>0</v>
      </c>
      <c r="FG233" s="25">
        <v>0</v>
      </c>
      <c r="FH233" s="25">
        <v>348.56541727499996</v>
      </c>
      <c r="FI233" s="25">
        <v>0</v>
      </c>
      <c r="FJ233" s="25">
        <v>94.294824450000007</v>
      </c>
      <c r="FK233" s="25">
        <v>0</v>
      </c>
      <c r="FL233" s="25">
        <v>0</v>
      </c>
      <c r="FM233" s="25">
        <v>0</v>
      </c>
      <c r="FN233" s="25">
        <v>0</v>
      </c>
      <c r="FO233" s="25">
        <v>0</v>
      </c>
      <c r="FP233" s="25">
        <v>0</v>
      </c>
      <c r="FQ233" s="25">
        <v>0</v>
      </c>
      <c r="FR233" s="25">
        <v>0</v>
      </c>
      <c r="FS233" s="25">
        <v>0</v>
      </c>
      <c r="FT233" s="25">
        <v>0</v>
      </c>
      <c r="FU233" s="25"/>
      <c r="FV233" s="25"/>
      <c r="FW233" s="25"/>
      <c r="FX233" s="25"/>
      <c r="FY233" s="5"/>
      <c r="GA233" s="59"/>
      <c r="GB233" s="59"/>
      <c r="GC233" s="59"/>
      <c r="GD233" s="59"/>
    </row>
    <row r="234" spans="1:186" s="22" customFormat="1">
      <c r="A234" s="21" t="s">
        <v>854</v>
      </c>
      <c r="B234" s="22" t="s">
        <v>290</v>
      </c>
      <c r="C234" s="22" t="s">
        <v>617</v>
      </c>
      <c r="D234" s="22">
        <v>0</v>
      </c>
      <c r="E234" s="22">
        <v>1.1408E-2</v>
      </c>
      <c r="F234" s="22">
        <v>1.1442000000000001E-2</v>
      </c>
      <c r="G234" s="22">
        <v>0.72427599999999992</v>
      </c>
      <c r="H234" s="22">
        <v>0.19986799999999999</v>
      </c>
      <c r="I234" s="22">
        <v>0.34350700000000001</v>
      </c>
      <c r="J234" s="22">
        <v>1.6924000000000002E-2</v>
      </c>
      <c r="K234" s="22">
        <v>2.8226999999999999E-2</v>
      </c>
      <c r="L234" s="22">
        <v>7.0963999999999999E-2</v>
      </c>
      <c r="M234" s="22">
        <v>0.109795</v>
      </c>
      <c r="N234" s="22">
        <v>2.1918E-2</v>
      </c>
      <c r="O234" s="22">
        <v>0</v>
      </c>
      <c r="P234" s="22">
        <v>1.1438E-2</v>
      </c>
      <c r="Q234" s="22">
        <v>3.4250000000000001E-3</v>
      </c>
      <c r="R234" s="22">
        <v>0</v>
      </c>
      <c r="S234" s="22">
        <v>1.3998E-2</v>
      </c>
      <c r="T234" s="22">
        <v>1.8603000000000001E-2</v>
      </c>
      <c r="U234" s="22">
        <v>0.47899799999999998</v>
      </c>
      <c r="V234" s="22">
        <v>0</v>
      </c>
      <c r="W234" s="22">
        <v>1.1891000000000001E-2</v>
      </c>
      <c r="X234" s="22">
        <v>9.7350000000000006E-3</v>
      </c>
      <c r="Y234" s="22">
        <v>1.6067999999999999E-2</v>
      </c>
      <c r="Z234" s="22">
        <v>1.3318999999999999E-2</v>
      </c>
      <c r="AA234" s="22">
        <v>0.79063000000000005</v>
      </c>
      <c r="AB234" s="22">
        <v>0</v>
      </c>
      <c r="AC234" s="22">
        <v>1.282E-2</v>
      </c>
      <c r="AD234" s="22">
        <v>3.7404E-2</v>
      </c>
      <c r="AE234" s="22">
        <v>1.43106E-2</v>
      </c>
      <c r="AF234" s="22">
        <v>7.7270000000000004E-3</v>
      </c>
      <c r="AG234" s="22">
        <v>1.0502E-3</v>
      </c>
      <c r="AH234" s="22">
        <v>0.26712000000000002</v>
      </c>
      <c r="AI234" s="22">
        <v>0.27041999999999999</v>
      </c>
      <c r="AJ234" s="22">
        <v>0</v>
      </c>
      <c r="AK234" s="22">
        <v>0</v>
      </c>
      <c r="AL234" s="22">
        <v>0</v>
      </c>
      <c r="AM234" s="22">
        <v>0</v>
      </c>
      <c r="AN234" s="22">
        <v>8.4500000000000005E-4</v>
      </c>
      <c r="AO234" s="22">
        <v>2.3148949999999999</v>
      </c>
      <c r="AP234" s="22">
        <v>1.137669</v>
      </c>
      <c r="AQ234" s="22">
        <v>1.0800000000000001E-2</v>
      </c>
      <c r="AR234" s="22">
        <v>1.0180979999999999</v>
      </c>
      <c r="AS234" s="22">
        <v>1.0853739999999998</v>
      </c>
      <c r="AT234" s="22">
        <v>3.9899999999999996E-3</v>
      </c>
      <c r="AU234" s="22">
        <v>4.2902000000000003E-2</v>
      </c>
      <c r="AV234" s="22">
        <v>0.56121500000000002</v>
      </c>
      <c r="AW234" s="22">
        <v>8.5528000000000007E-2</v>
      </c>
      <c r="AX234" s="22">
        <v>0.326685</v>
      </c>
      <c r="AY234" s="22">
        <v>0.19783500000000001</v>
      </c>
      <c r="DD234" s="23"/>
      <c r="DE234" s="23"/>
      <c r="DH234" s="23"/>
      <c r="DI234" s="23"/>
      <c r="DK234" s="23"/>
      <c r="DU234" s="24"/>
      <c r="DV234" s="24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FY234" s="5"/>
    </row>
    <row r="235" spans="1:186" s="22" customFormat="1">
      <c r="A235" s="21" t="s">
        <v>855</v>
      </c>
      <c r="B235" s="22" t="s">
        <v>309</v>
      </c>
      <c r="C235" s="22" t="s">
        <v>618</v>
      </c>
      <c r="D235" s="22">
        <v>0</v>
      </c>
      <c r="E235" s="22">
        <v>1.4677299999999999E-2</v>
      </c>
      <c r="F235" s="22">
        <v>5.0618469999999999E-2</v>
      </c>
      <c r="G235" s="22">
        <v>6.3514000000000001E-2</v>
      </c>
      <c r="H235" s="22">
        <v>9.2477000000000004E-2</v>
      </c>
      <c r="I235" s="22">
        <v>3.3685E-2</v>
      </c>
      <c r="J235" s="22">
        <v>3.3221000000000001E-2</v>
      </c>
      <c r="K235" s="22">
        <v>0.72682599999999997</v>
      </c>
      <c r="L235" s="22">
        <v>0.15104100000000001</v>
      </c>
      <c r="M235" s="22">
        <v>0.18374199999999999</v>
      </c>
      <c r="N235" s="22">
        <v>0.16509399999999999</v>
      </c>
      <c r="O235" s="22">
        <v>0.121353</v>
      </c>
      <c r="P235" s="22">
        <v>0</v>
      </c>
      <c r="Q235" s="22">
        <v>7.6400000000000003E-4</v>
      </c>
      <c r="R235" s="22">
        <v>4.4664000000000002E-2</v>
      </c>
      <c r="S235" s="22">
        <v>4.3449999999999999E-3</v>
      </c>
      <c r="T235" s="22">
        <v>0.15481200000000001</v>
      </c>
      <c r="U235" s="22">
        <v>6.5183000000000005E-2</v>
      </c>
      <c r="V235" s="22">
        <v>5.4265000000000001E-2</v>
      </c>
      <c r="W235" s="22">
        <v>6.7395999999999998E-2</v>
      </c>
      <c r="X235" s="22">
        <v>5.6105000000000002E-2</v>
      </c>
      <c r="Y235" s="22">
        <v>5.8832000000000002E-2</v>
      </c>
      <c r="Z235" s="22">
        <v>4.2895999999999997E-2</v>
      </c>
      <c r="AA235" s="22">
        <v>4.2699000000000001E-2</v>
      </c>
      <c r="AB235" s="22">
        <v>0</v>
      </c>
      <c r="AC235" s="22">
        <v>0</v>
      </c>
      <c r="AD235" s="22">
        <v>1.8876E-2</v>
      </c>
      <c r="AE235" s="22">
        <v>6.0909909999999998</v>
      </c>
      <c r="AF235" s="22">
        <v>0.116285</v>
      </c>
      <c r="AG235" s="22">
        <v>1.2652999999999999E-2</v>
      </c>
      <c r="AH235" s="22">
        <v>4.0765999999999997E-2</v>
      </c>
      <c r="AI235" s="22">
        <v>0.173376</v>
      </c>
      <c r="AJ235" s="22">
        <v>4.7062399999999997E-2</v>
      </c>
      <c r="AK235" s="22">
        <v>0</v>
      </c>
      <c r="AL235" s="22">
        <v>0</v>
      </c>
      <c r="AM235" s="22">
        <v>0</v>
      </c>
      <c r="AN235" s="22">
        <v>2.676E-3</v>
      </c>
      <c r="AO235" s="22">
        <v>5.6189999999999999E-3</v>
      </c>
      <c r="AP235" s="22">
        <v>3.2965000000000001E-2</v>
      </c>
      <c r="AQ235" s="22">
        <v>3.5321999999999999E-2</v>
      </c>
      <c r="AR235" s="22">
        <v>2.0324999999999999E-2</v>
      </c>
      <c r="AS235" s="22">
        <v>2.8000000000000001E-2</v>
      </c>
      <c r="AT235" s="22">
        <v>8.3269999999999993E-3</v>
      </c>
      <c r="AU235" s="22">
        <v>2.2668000000000001E-2</v>
      </c>
      <c r="AV235" s="22">
        <v>1.9102000000000001E-2</v>
      </c>
      <c r="AW235" s="22">
        <v>1.1379E-2</v>
      </c>
      <c r="AX235" s="22">
        <v>2.859155E-2</v>
      </c>
      <c r="AY235" s="22">
        <v>0</v>
      </c>
      <c r="DD235" s="23"/>
      <c r="DE235" s="23"/>
      <c r="DH235" s="23">
        <v>4.1704936300000002</v>
      </c>
      <c r="DI235" s="23">
        <v>0</v>
      </c>
      <c r="DJ235" s="22">
        <v>0</v>
      </c>
      <c r="DK235" s="23">
        <v>0</v>
      </c>
      <c r="DL235" s="22">
        <v>0</v>
      </c>
      <c r="DM235" s="22">
        <v>0</v>
      </c>
      <c r="DN235" s="22">
        <v>0</v>
      </c>
      <c r="DO235" s="22">
        <v>0</v>
      </c>
      <c r="DP235" s="22">
        <v>0</v>
      </c>
      <c r="DQ235" s="22">
        <v>0</v>
      </c>
      <c r="DR235" s="22">
        <v>0</v>
      </c>
      <c r="DS235" s="22">
        <v>0</v>
      </c>
      <c r="DU235" s="24"/>
      <c r="DV235" s="24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FY235" s="5"/>
    </row>
    <row r="236" spans="1:186" s="22" customFormat="1">
      <c r="A236" s="21" t="s">
        <v>856</v>
      </c>
      <c r="B236" s="22" t="s">
        <v>306</v>
      </c>
      <c r="C236" s="22" t="s">
        <v>619</v>
      </c>
      <c r="D236" s="22">
        <v>3.2299999999999998E-3</v>
      </c>
      <c r="E236" s="22">
        <v>6.170875E-2</v>
      </c>
      <c r="F236" s="22">
        <v>3.9812500000000004E-3</v>
      </c>
      <c r="G236" s="22">
        <v>0.16305500000000001</v>
      </c>
      <c r="H236" s="22">
        <v>7.5849999999999997E-3</v>
      </c>
      <c r="I236" s="22">
        <v>2.2549E-2</v>
      </c>
      <c r="J236" s="22">
        <v>0.59126299999999998</v>
      </c>
      <c r="K236" s="22">
        <v>7.6211000000000001E-2</v>
      </c>
      <c r="L236" s="22">
        <v>7.7499999999999999E-3</v>
      </c>
      <c r="M236" s="22">
        <v>0.32519900000000002</v>
      </c>
      <c r="N236" s="22">
        <v>0</v>
      </c>
      <c r="O236" s="22">
        <v>0</v>
      </c>
      <c r="P236" s="22">
        <v>5.1243999999999998E-2</v>
      </c>
      <c r="Q236" s="22">
        <v>3.1709000000000001E-2</v>
      </c>
      <c r="R236" s="22">
        <v>7.4229999999999999E-3</v>
      </c>
      <c r="S236" s="22">
        <v>0.17755000000000001</v>
      </c>
      <c r="T236" s="22">
        <v>0.139345</v>
      </c>
      <c r="U236" s="22">
        <v>0</v>
      </c>
      <c r="V236" s="22">
        <v>0.40727200000000002</v>
      </c>
      <c r="W236" s="22">
        <v>2.222E-3</v>
      </c>
      <c r="X236" s="22">
        <v>2.395E-3</v>
      </c>
      <c r="Y236" s="22">
        <v>2.395E-3</v>
      </c>
      <c r="Z236" s="22">
        <v>6.3694000000000001E-2</v>
      </c>
      <c r="AA236" s="22">
        <v>5.1349999999999998E-3</v>
      </c>
      <c r="AB236" s="22">
        <v>3.4740000000000001E-3</v>
      </c>
      <c r="AC236" s="22">
        <v>2.1919999999999999E-3</v>
      </c>
      <c r="AD236" s="22">
        <v>3.5019999999999999E-3</v>
      </c>
      <c r="AE236" s="22">
        <v>6.9999999999999999E-4</v>
      </c>
      <c r="AF236" s="22">
        <v>1.2488000000000001E-2</v>
      </c>
      <c r="AG236" s="22">
        <v>3.4689999999999999E-3</v>
      </c>
      <c r="AH236" s="22">
        <v>4.6160000000000003E-3</v>
      </c>
      <c r="AI236" s="22">
        <v>1.1689999999999999E-3</v>
      </c>
      <c r="AJ236" s="22">
        <v>1.0540000000000001E-2</v>
      </c>
      <c r="AK236" s="22">
        <v>4.3920000000000001E-3</v>
      </c>
      <c r="AL236" s="22">
        <v>0</v>
      </c>
      <c r="AM236" s="22">
        <v>3.5370000000000002E-3</v>
      </c>
      <c r="AN236" s="22">
        <v>0</v>
      </c>
      <c r="AO236" s="22">
        <v>0.17858874</v>
      </c>
      <c r="AP236" s="22">
        <v>0</v>
      </c>
      <c r="AQ236" s="22">
        <v>3.0999999999999999E-3</v>
      </c>
      <c r="AR236" s="22">
        <v>0.109337</v>
      </c>
      <c r="AS236" s="22">
        <v>0</v>
      </c>
      <c r="AT236" s="22">
        <v>0</v>
      </c>
      <c r="AU236" s="22">
        <v>6.8970000000000004E-3</v>
      </c>
      <c r="AV236" s="22">
        <v>7.2049999999999996E-3</v>
      </c>
      <c r="AW236" s="22">
        <v>9.5459499999999992E-3</v>
      </c>
      <c r="AX236" s="22">
        <v>0</v>
      </c>
      <c r="AY236" s="22">
        <v>0</v>
      </c>
      <c r="CJ236" s="22">
        <v>0</v>
      </c>
      <c r="CK236" s="22">
        <v>0</v>
      </c>
      <c r="CL236" s="22">
        <v>0</v>
      </c>
      <c r="CM236" s="22">
        <v>0</v>
      </c>
      <c r="CN236" s="22">
        <v>26.802375000000001</v>
      </c>
      <c r="CO236" s="22">
        <v>4.9256000000000002</v>
      </c>
      <c r="CP236" s="22">
        <v>0</v>
      </c>
      <c r="CQ236" s="22">
        <v>0</v>
      </c>
      <c r="CR236" s="22">
        <v>0</v>
      </c>
      <c r="CS236" s="22">
        <v>0</v>
      </c>
      <c r="CT236" s="22">
        <v>0</v>
      </c>
      <c r="CU236" s="22">
        <v>0</v>
      </c>
      <c r="DD236" s="23"/>
      <c r="DE236" s="23"/>
      <c r="DH236" s="23">
        <v>0</v>
      </c>
      <c r="DI236" s="23">
        <v>0</v>
      </c>
      <c r="DJ236" s="22">
        <v>5.1267086586800001</v>
      </c>
      <c r="DK236" s="23">
        <v>0</v>
      </c>
      <c r="DL236" s="22">
        <v>0</v>
      </c>
      <c r="DM236" s="22">
        <v>0</v>
      </c>
      <c r="DN236" s="22">
        <v>0</v>
      </c>
      <c r="DO236" s="22">
        <v>0</v>
      </c>
      <c r="DP236" s="22">
        <v>0</v>
      </c>
      <c r="DQ236" s="22">
        <v>0</v>
      </c>
      <c r="DR236" s="22">
        <v>0</v>
      </c>
      <c r="DS236" s="22">
        <v>0</v>
      </c>
      <c r="DU236" s="24"/>
      <c r="DV236" s="24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FY236" s="5"/>
    </row>
    <row r="237" spans="1:186" s="22" customFormat="1">
      <c r="A237" s="21" t="s">
        <v>857</v>
      </c>
      <c r="B237" s="22" t="s">
        <v>352</v>
      </c>
      <c r="C237" s="22" t="s">
        <v>620</v>
      </c>
      <c r="D237" s="22">
        <v>0</v>
      </c>
      <c r="E237" s="22">
        <v>4.6757E-2</v>
      </c>
      <c r="F237" s="22">
        <v>1.2218E-2</v>
      </c>
      <c r="G237" s="22">
        <v>6.1192999999999997E-2</v>
      </c>
      <c r="H237" s="22">
        <v>0.16392499999999999</v>
      </c>
      <c r="I237" s="22">
        <v>3.5140000000000005E-2</v>
      </c>
      <c r="J237" s="22">
        <v>5.4280000000000002E-2</v>
      </c>
      <c r="K237" s="22">
        <v>3.2362000000000002E-2</v>
      </c>
      <c r="L237" s="22">
        <v>0.15431800000000001</v>
      </c>
      <c r="M237" s="22">
        <v>4.8849000000000004E-2</v>
      </c>
      <c r="N237" s="22">
        <v>5.3262999999999998E-2</v>
      </c>
      <c r="O237" s="22">
        <v>0.13177800000000001</v>
      </c>
      <c r="P237" s="22">
        <v>5.555E-3</v>
      </c>
      <c r="Q237" s="22">
        <v>0.181196</v>
      </c>
      <c r="R237" s="22">
        <v>1.4563E-2</v>
      </c>
      <c r="S237" s="22">
        <v>2.4022000000000002E-2</v>
      </c>
      <c r="T237" s="22">
        <v>5.5742E-2</v>
      </c>
      <c r="U237" s="22">
        <v>7.7232999999999998E-3</v>
      </c>
      <c r="V237" s="22">
        <v>1.5826E-2</v>
      </c>
      <c r="W237" s="22">
        <v>1.0822E-2</v>
      </c>
      <c r="X237" s="22">
        <v>1.3820000000000001E-2</v>
      </c>
      <c r="Y237" s="22">
        <v>2.2483E-2</v>
      </c>
      <c r="Z237" s="22">
        <v>9.2080999999999996E-2</v>
      </c>
      <c r="AA237" s="22">
        <v>1.5945000000000001E-2</v>
      </c>
      <c r="AB237" s="22">
        <v>2.4429999999999999E-3</v>
      </c>
      <c r="AC237" s="22">
        <v>6.28E-3</v>
      </c>
      <c r="AD237" s="22">
        <v>1.5952999999999998E-2</v>
      </c>
      <c r="AE237" s="22">
        <v>0.27317800000000003</v>
      </c>
      <c r="AF237" s="22">
        <v>1.6390000000000002E-2</v>
      </c>
      <c r="AG237" s="22">
        <v>1.2954E-2</v>
      </c>
      <c r="AH237" s="22">
        <v>2.6062999999999999E-2</v>
      </c>
      <c r="AI237" s="22">
        <v>0.12182499999999999</v>
      </c>
      <c r="AJ237" s="22">
        <v>2.6696000000000001E-2</v>
      </c>
      <c r="AK237" s="22">
        <v>1.575E-3</v>
      </c>
      <c r="AL237" s="22">
        <v>3.6627E-2</v>
      </c>
      <c r="AM237" s="22">
        <v>2.1794000000000001E-2</v>
      </c>
      <c r="AN237" s="22">
        <v>2.5630000000000002E-3</v>
      </c>
      <c r="AO237" s="22">
        <v>1.059536</v>
      </c>
      <c r="AP237" s="22">
        <v>0.89379199999999992</v>
      </c>
      <c r="AQ237" s="22">
        <v>4.9291809999999998</v>
      </c>
      <c r="AR237" s="22">
        <v>0.46041099999999996</v>
      </c>
      <c r="AS237" s="22">
        <v>0.228875</v>
      </c>
      <c r="AT237" s="22">
        <v>0.28468899999999997</v>
      </c>
      <c r="AU237" s="22">
        <v>0.16375900000000002</v>
      </c>
      <c r="AV237" s="22">
        <v>1.1642E-2</v>
      </c>
      <c r="AW237" s="22">
        <v>7.6852000000000004E-2</v>
      </c>
      <c r="AX237" s="22">
        <v>2.3775999999999999E-2</v>
      </c>
      <c r="AY237" s="22">
        <v>4.3470000000000002E-2</v>
      </c>
      <c r="CJ237" s="22">
        <v>4.3210371199999997</v>
      </c>
      <c r="CK237" s="22">
        <v>0</v>
      </c>
      <c r="CL237" s="22">
        <v>1.1039811199999998</v>
      </c>
      <c r="CM237" s="22">
        <v>1.1099619999999999</v>
      </c>
      <c r="CN237" s="22">
        <v>1.7611760000000001</v>
      </c>
      <c r="CO237" s="22">
        <v>3.1159119999999998</v>
      </c>
      <c r="CP237" s="22">
        <v>3.7694451200000003</v>
      </c>
      <c r="CQ237" s="22">
        <v>3.7694451200000003</v>
      </c>
      <c r="CR237" s="22">
        <v>3.7729939999999997</v>
      </c>
      <c r="CS237" s="22">
        <v>3.7862910400000001</v>
      </c>
      <c r="CT237" s="22">
        <v>3.7694225600000002</v>
      </c>
      <c r="CU237" s="22">
        <v>12.82196096</v>
      </c>
      <c r="CV237" s="22">
        <v>2.7079520000000001</v>
      </c>
      <c r="CW237" s="22">
        <v>2.7079520000000001</v>
      </c>
      <c r="CX237" s="22">
        <v>5.7079520000000006</v>
      </c>
      <c r="CY237" s="22">
        <v>0</v>
      </c>
      <c r="CZ237" s="22">
        <v>2.7079520000000001</v>
      </c>
      <c r="DA237" s="22">
        <v>0</v>
      </c>
      <c r="DB237" s="22">
        <v>2.7079520000000001</v>
      </c>
      <c r="DC237" s="22">
        <v>0</v>
      </c>
      <c r="DD237" s="23">
        <v>2.3155207999999998</v>
      </c>
      <c r="DE237" s="23">
        <v>0</v>
      </c>
      <c r="DF237" s="22">
        <v>0</v>
      </c>
      <c r="DG237" s="22">
        <v>0</v>
      </c>
      <c r="DH237" s="23">
        <v>0</v>
      </c>
      <c r="DI237" s="23">
        <v>0</v>
      </c>
      <c r="DJ237" s="22">
        <v>0</v>
      </c>
      <c r="DK237" s="23">
        <v>0</v>
      </c>
      <c r="DL237" s="22">
        <v>0</v>
      </c>
      <c r="DM237" s="22">
        <v>0</v>
      </c>
      <c r="DN237" s="22">
        <v>0</v>
      </c>
      <c r="DO237" s="22">
        <v>6.3590298799999996</v>
      </c>
      <c r="DP237" s="22">
        <v>0</v>
      </c>
      <c r="DQ237" s="22">
        <v>7.4198029000000005</v>
      </c>
      <c r="DR237" s="22">
        <v>0</v>
      </c>
      <c r="DS237" s="22">
        <v>0</v>
      </c>
      <c r="DT237" s="22">
        <v>0</v>
      </c>
      <c r="DU237" s="24">
        <v>21.346</v>
      </c>
      <c r="DV237" s="24">
        <v>25.213161319997003</v>
      </c>
      <c r="DW237" s="22">
        <v>21.465000004999897</v>
      </c>
      <c r="DX237" s="22">
        <v>26.288082004999421</v>
      </c>
      <c r="DY237" s="22">
        <v>20.857578599999901</v>
      </c>
      <c r="DZ237" s="22">
        <v>11.751128</v>
      </c>
      <c r="EA237" s="22">
        <v>0</v>
      </c>
      <c r="EB237" s="22">
        <v>9.3847033</v>
      </c>
      <c r="EC237" s="22">
        <v>0</v>
      </c>
      <c r="ED237" s="22">
        <v>4.9217184700000001</v>
      </c>
      <c r="EE237" s="22">
        <v>0</v>
      </c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FY237" s="5"/>
    </row>
    <row r="238" spans="1:186" s="22" customFormat="1">
      <c r="A238" s="21" t="s">
        <v>858</v>
      </c>
      <c r="B238" s="22" t="s">
        <v>308</v>
      </c>
      <c r="C238" s="22" t="s">
        <v>621</v>
      </c>
      <c r="D238" s="22">
        <v>0</v>
      </c>
      <c r="E238" s="22">
        <v>9.8200000000000002E-4</v>
      </c>
      <c r="F238" s="22">
        <v>7.025E-3</v>
      </c>
      <c r="G238" s="22">
        <v>4.4549999999999998E-3</v>
      </c>
      <c r="H238" s="22">
        <v>7.62E-3</v>
      </c>
      <c r="I238" s="22">
        <v>1.0695E-2</v>
      </c>
      <c r="J238" s="22">
        <v>8.2939999999999993E-3</v>
      </c>
      <c r="K238" s="22">
        <v>2.63E-3</v>
      </c>
      <c r="L238" s="22">
        <v>1.1328E-2</v>
      </c>
      <c r="M238" s="22">
        <v>1.7899999999999999E-3</v>
      </c>
      <c r="N238" s="22">
        <v>2.8800000000000002E-3</v>
      </c>
      <c r="O238" s="22">
        <v>1.7361000000000001E-2</v>
      </c>
      <c r="P238" s="22">
        <v>5.1260000000000003E-3</v>
      </c>
      <c r="Q238" s="22">
        <v>5.4130000000000003E-3</v>
      </c>
      <c r="R238" s="22">
        <v>1.4805E-2</v>
      </c>
      <c r="S238" s="22">
        <v>2.4763E-2</v>
      </c>
      <c r="T238" s="22">
        <v>1.8749999999999999E-3</v>
      </c>
      <c r="U238" s="22">
        <v>2.761E-3</v>
      </c>
      <c r="V238" s="22">
        <v>3.6229999999999998E-2</v>
      </c>
      <c r="W238" s="22">
        <v>1.1379999999999999E-2</v>
      </c>
      <c r="X238" s="22">
        <v>8.829E-3</v>
      </c>
      <c r="Y238" s="22">
        <v>1.3139E-2</v>
      </c>
      <c r="Z238" s="22">
        <v>7.0619999999999997E-3</v>
      </c>
      <c r="AA238" s="22">
        <v>0.167874</v>
      </c>
      <c r="AB238" s="22">
        <v>2.689E-3</v>
      </c>
      <c r="AC238" s="22">
        <v>1.0555999999999999E-2</v>
      </c>
      <c r="AD238" s="22">
        <v>6.038E-3</v>
      </c>
      <c r="AE238" s="22">
        <v>7.417E-3</v>
      </c>
      <c r="AF238" s="22">
        <v>1.1455E-2</v>
      </c>
      <c r="AG238" s="22">
        <v>2.4375999999999998E-2</v>
      </c>
      <c r="AH238" s="22">
        <v>1.4579E-2</v>
      </c>
      <c r="AI238" s="22" t="s">
        <v>441</v>
      </c>
      <c r="AJ238" s="22">
        <v>4.3900000000000002E-2</v>
      </c>
      <c r="AK238" s="22">
        <v>2.0619999999999999E-2</v>
      </c>
      <c r="AL238" s="22">
        <v>2.0219999999999998E-2</v>
      </c>
      <c r="AM238" s="22">
        <v>3.8560999999999998E-2</v>
      </c>
      <c r="AN238" s="22">
        <v>4.045E-3</v>
      </c>
      <c r="AO238" s="22">
        <v>0.21460199999999999</v>
      </c>
      <c r="AP238" s="22">
        <v>2.4322E-2</v>
      </c>
      <c r="AQ238" s="22">
        <v>7.3660000000000002E-3</v>
      </c>
      <c r="AR238" s="22">
        <v>9.0670000000000004E-3</v>
      </c>
      <c r="AS238" s="22">
        <v>6.96E-3</v>
      </c>
      <c r="AU238" s="22">
        <v>8.7259999999999994E-3</v>
      </c>
      <c r="AV238" s="22">
        <v>1.7812999999999999E-2</v>
      </c>
      <c r="AW238" s="22">
        <v>7.6169999999999996E-3</v>
      </c>
      <c r="AX238" s="22">
        <v>6.9890000000000004E-3</v>
      </c>
      <c r="DD238" s="23"/>
      <c r="DE238" s="23"/>
      <c r="DH238" s="23"/>
      <c r="DI238" s="23"/>
      <c r="DK238" s="23"/>
      <c r="DU238" s="24"/>
      <c r="DV238" s="24"/>
      <c r="FY238" s="5"/>
    </row>
    <row r="239" spans="1:186" s="22" customFormat="1">
      <c r="A239" s="21" t="s">
        <v>859</v>
      </c>
      <c r="B239" s="22" t="s">
        <v>289</v>
      </c>
      <c r="C239" s="22" t="s">
        <v>622</v>
      </c>
      <c r="D239" s="22">
        <v>0.25132562000000003</v>
      </c>
      <c r="E239" s="22">
        <v>2.5665E-2</v>
      </c>
      <c r="F239" s="22">
        <v>0.33679806000000001</v>
      </c>
      <c r="G239" s="22">
        <v>2.9453E-2</v>
      </c>
      <c r="H239" s="22">
        <v>8.2256999999999997E-2</v>
      </c>
      <c r="I239" s="22">
        <v>3.4354999999999997E-2</v>
      </c>
      <c r="J239" s="22">
        <v>0.192325</v>
      </c>
      <c r="K239" s="22">
        <v>0.31585700000000005</v>
      </c>
      <c r="L239" s="22">
        <v>0.17505299999999999</v>
      </c>
      <c r="M239" s="22">
        <v>0.459816</v>
      </c>
      <c r="N239" s="22">
        <v>0.51488</v>
      </c>
      <c r="O239" s="22">
        <v>0.87691399999999997</v>
      </c>
      <c r="P239" s="22">
        <v>7.6550000000000003E-3</v>
      </c>
      <c r="Q239" s="22">
        <v>3.6240999999999995E-2</v>
      </c>
      <c r="R239" s="22">
        <v>0.23250099999999999</v>
      </c>
      <c r="S239" s="22">
        <v>3.7058000000000001E-2</v>
      </c>
      <c r="T239" s="22">
        <v>0.18110499999999999</v>
      </c>
      <c r="U239" s="22">
        <v>0.14943000000000001</v>
      </c>
      <c r="V239" s="22">
        <v>0.223467</v>
      </c>
      <c r="W239" s="22">
        <v>0.43290499999999998</v>
      </c>
      <c r="X239" s="22">
        <v>0.68620899999999996</v>
      </c>
      <c r="Y239" s="22">
        <v>9.6737000000000004E-2</v>
      </c>
      <c r="Z239" s="22">
        <v>3.9704000000000003E-2</v>
      </c>
      <c r="AA239" s="22">
        <v>0.19403399999999998</v>
      </c>
      <c r="AB239" s="22">
        <v>1.3018E-2</v>
      </c>
      <c r="AC239" s="22">
        <v>1.3948E-2</v>
      </c>
      <c r="AD239" s="22">
        <v>2.1479999999999999E-2</v>
      </c>
      <c r="AE239" s="22">
        <v>1.0288E-2</v>
      </c>
      <c r="AF239" s="22">
        <v>9.8080000000000007E-3</v>
      </c>
      <c r="AG239" s="22">
        <v>0</v>
      </c>
      <c r="AH239" s="22">
        <v>0.15232999999999999</v>
      </c>
      <c r="AI239" s="22">
        <v>2.4943E-2</v>
      </c>
      <c r="AJ239" s="22">
        <v>0.39262000000000002</v>
      </c>
      <c r="AK239" s="22">
        <v>5.4231000000000001E-2</v>
      </c>
      <c r="AL239" s="22">
        <v>0.26542199999999999</v>
      </c>
      <c r="AM239" s="22">
        <v>1.282E-2</v>
      </c>
      <c r="AN239" s="22">
        <v>0</v>
      </c>
      <c r="AO239" s="22">
        <v>1.6274E-2</v>
      </c>
      <c r="AP239" s="22">
        <v>0.334314</v>
      </c>
      <c r="AQ239" s="22">
        <v>2.2577E-2</v>
      </c>
      <c r="AR239" s="22">
        <v>1.5935000000000001E-2</v>
      </c>
      <c r="AS239" s="22">
        <v>3.1060999999999998E-2</v>
      </c>
      <c r="AT239" s="22">
        <v>1.396E-2</v>
      </c>
      <c r="AU239" s="22">
        <v>3.9750000000000002E-3</v>
      </c>
      <c r="AV239" s="22">
        <v>7.5449999999999996E-3</v>
      </c>
      <c r="AW239" s="22">
        <v>7.7099999999999998E-3</v>
      </c>
      <c r="AX239" s="22">
        <v>3.5333999999999997E-2</v>
      </c>
      <c r="AY239" s="22">
        <v>3.1150000000000001E-2</v>
      </c>
      <c r="BX239" s="22">
        <v>3.5650632500000001</v>
      </c>
      <c r="BY239" s="22">
        <v>0</v>
      </c>
      <c r="BZ239" s="22">
        <v>9.5981760000000005</v>
      </c>
      <c r="CA239" s="22">
        <v>5.0320437299999998</v>
      </c>
      <c r="CB239" s="22">
        <v>20.017253776800001</v>
      </c>
      <c r="CC239" s="22">
        <v>0</v>
      </c>
      <c r="CD239" s="22">
        <v>6.2187986492000018</v>
      </c>
      <c r="CE239" s="22">
        <v>3.698</v>
      </c>
      <c r="CF239" s="22">
        <v>0</v>
      </c>
      <c r="CG239" s="22">
        <v>0</v>
      </c>
      <c r="CH239" s="22">
        <v>7.3749783492000009</v>
      </c>
      <c r="CI239" s="22">
        <v>5.0432503044000025</v>
      </c>
      <c r="CJ239" s="22">
        <v>0</v>
      </c>
      <c r="CK239" s="22">
        <v>0</v>
      </c>
      <c r="CL239" s="22">
        <v>0</v>
      </c>
      <c r="CM239" s="22">
        <v>0.97442300000000004</v>
      </c>
      <c r="CN239" s="22">
        <v>8.7950491781999993</v>
      </c>
      <c r="CO239" s="22">
        <v>0</v>
      </c>
      <c r="CP239" s="22">
        <v>0</v>
      </c>
      <c r="CQ239" s="22">
        <v>30.354148160957767</v>
      </c>
      <c r="CR239" s="22">
        <v>35.830194876286406</v>
      </c>
      <c r="CS239" s="22">
        <v>2.0639956223392546</v>
      </c>
      <c r="CT239" s="22">
        <v>0</v>
      </c>
      <c r="CU239" s="22">
        <v>2.2112686371860981</v>
      </c>
      <c r="CV239" s="22">
        <v>17.590513731199998</v>
      </c>
      <c r="CW239" s="22">
        <v>9.9632164629200002</v>
      </c>
      <c r="CX239" s="22">
        <v>0</v>
      </c>
      <c r="CY239" s="22">
        <v>0.47939999999999999</v>
      </c>
      <c r="CZ239" s="22">
        <v>0</v>
      </c>
      <c r="DA239" s="22">
        <v>12.166580047452301</v>
      </c>
      <c r="DB239" s="22">
        <v>0.474152432885803</v>
      </c>
      <c r="DC239" s="22">
        <v>0.20354232882223602</v>
      </c>
      <c r="DD239" s="23">
        <v>24.080472798749998</v>
      </c>
      <c r="DE239" s="23">
        <v>5.60638307417921E-3</v>
      </c>
      <c r="DF239" s="22">
        <v>0</v>
      </c>
      <c r="DG239" s="22">
        <v>0</v>
      </c>
      <c r="DH239" s="23">
        <v>0</v>
      </c>
      <c r="DI239" s="23">
        <v>0</v>
      </c>
      <c r="DJ239" s="22">
        <v>0</v>
      </c>
      <c r="DK239" s="23">
        <v>0</v>
      </c>
      <c r="DL239" s="22">
        <v>0</v>
      </c>
      <c r="DM239" s="22">
        <v>24.369662619999996</v>
      </c>
      <c r="DN239" s="22">
        <v>0</v>
      </c>
      <c r="DO239" s="22">
        <v>0</v>
      </c>
      <c r="DP239" s="22">
        <v>0</v>
      </c>
      <c r="DQ239" s="22">
        <v>0</v>
      </c>
      <c r="DR239" s="22">
        <v>0</v>
      </c>
      <c r="DS239" s="22">
        <v>26.62</v>
      </c>
      <c r="DT239" s="22">
        <v>5.5222539801000003</v>
      </c>
      <c r="DU239" s="24">
        <v>0.5513534792</v>
      </c>
      <c r="DV239" s="24">
        <v>4.0236805377999998</v>
      </c>
      <c r="DW239" s="22">
        <v>0.75411773660000003</v>
      </c>
      <c r="DX239" s="22">
        <v>1.1153492591</v>
      </c>
      <c r="DY239" s="22">
        <v>0.36903674505</v>
      </c>
      <c r="DZ239" s="22">
        <v>0.98864231504000044</v>
      </c>
      <c r="EA239" s="22">
        <v>7.9830938692999993</v>
      </c>
      <c r="EB239" s="22">
        <v>2.1506850496999999</v>
      </c>
      <c r="EC239" s="22">
        <v>1.1585277791999999</v>
      </c>
      <c r="ED239" s="22">
        <v>1.7788013102999998</v>
      </c>
      <c r="EE239" s="22">
        <v>5.3028646408000002</v>
      </c>
      <c r="EF239" s="25">
        <v>3.0876712514148004</v>
      </c>
      <c r="EG239" s="25">
        <v>3.3099098617914295</v>
      </c>
      <c r="EH239" s="25">
        <v>8.6388702797659178</v>
      </c>
      <c r="EI239" s="25">
        <v>11.180854898512113</v>
      </c>
      <c r="EJ239" s="25">
        <v>9.9670327826421126</v>
      </c>
      <c r="EK239" s="25">
        <v>66.583253725399999</v>
      </c>
      <c r="EL239" s="25">
        <v>1.7106188784599998</v>
      </c>
      <c r="EM239" s="25">
        <v>60.809765427250937</v>
      </c>
      <c r="EN239" s="25">
        <v>3.7099572962555638</v>
      </c>
      <c r="EO239" s="25">
        <v>3.4586928247560174</v>
      </c>
      <c r="EP239" s="25">
        <v>4.2126820157000004</v>
      </c>
      <c r="EQ239" s="25">
        <v>5.16036922256</v>
      </c>
      <c r="ER239" s="25">
        <v>1.6825994126239998</v>
      </c>
      <c r="ES239" s="25">
        <v>3.4813383802599995</v>
      </c>
      <c r="ET239" s="25">
        <v>127.78693518583998</v>
      </c>
      <c r="EU239" s="25">
        <v>19.847257940459997</v>
      </c>
      <c r="EV239" s="25">
        <v>4.1101114801000005</v>
      </c>
      <c r="EW239" s="25">
        <v>3.4055405477999998</v>
      </c>
      <c r="EX239" s="25">
        <v>0.7135820631467007</v>
      </c>
      <c r="EY239" s="25">
        <v>4.7672249279900001</v>
      </c>
      <c r="EZ239" s="25">
        <v>1.2961736901899998</v>
      </c>
      <c r="FA239" s="25">
        <v>16.721288571319999</v>
      </c>
      <c r="FB239" s="25">
        <v>111.34375456760999</v>
      </c>
      <c r="FC239" s="25">
        <v>14.463042793450001</v>
      </c>
      <c r="FD239" s="25">
        <v>68.622981987928142</v>
      </c>
      <c r="FE239" s="25">
        <v>25.305015565197358</v>
      </c>
      <c r="FF239" s="25">
        <v>8.5354817988999994</v>
      </c>
      <c r="FG239" s="25">
        <v>35.506622497550005</v>
      </c>
      <c r="FH239" s="25">
        <v>55.782589434470005</v>
      </c>
      <c r="FI239" s="25">
        <v>40.736119069810002</v>
      </c>
      <c r="FJ239" s="25">
        <v>29.30335119459</v>
      </c>
      <c r="FK239" s="25">
        <v>12.894913977000002</v>
      </c>
      <c r="FL239" s="25">
        <v>16.977352224689998</v>
      </c>
      <c r="FM239" s="25">
        <v>47.192968973148709</v>
      </c>
      <c r="FN239" s="25">
        <v>3.6631057125000002</v>
      </c>
      <c r="FO239" s="25">
        <v>54.040584903709991</v>
      </c>
      <c r="FP239" s="25">
        <v>1.014582197</v>
      </c>
      <c r="FQ239" s="25">
        <v>14.111026916200981</v>
      </c>
      <c r="FR239" s="25">
        <v>0.43048059653000004</v>
      </c>
      <c r="FS239" s="25">
        <v>29.702807807420001</v>
      </c>
      <c r="FT239" s="25">
        <v>8.0877225184399997</v>
      </c>
      <c r="FU239" s="25"/>
      <c r="FV239" s="25"/>
      <c r="FW239" s="25"/>
      <c r="FX239" s="25"/>
      <c r="FY239" s="5"/>
      <c r="GA239" s="26"/>
      <c r="GB239" s="26"/>
      <c r="GC239" s="26"/>
      <c r="GD239" s="26"/>
    </row>
    <row r="240" spans="1:186" s="22" customFormat="1">
      <c r="A240" s="21" t="s">
        <v>860</v>
      </c>
      <c r="B240" s="22" t="s">
        <v>313</v>
      </c>
      <c r="C240" s="22" t="s">
        <v>623</v>
      </c>
      <c r="D240" s="22">
        <v>2.9090000000000001E-3</v>
      </c>
      <c r="E240" s="22">
        <v>6.9893799999999999E-3</v>
      </c>
      <c r="F240" s="22">
        <v>1.325515E-2</v>
      </c>
      <c r="G240" s="22">
        <v>5.4270000000000004E-3</v>
      </c>
      <c r="H240" s="22">
        <v>1.3102000000000001E-2</v>
      </c>
      <c r="I240" s="22">
        <v>1.7007000000000001E-2</v>
      </c>
      <c r="J240" s="22">
        <v>1.5810999999999999E-2</v>
      </c>
      <c r="K240" s="22">
        <v>0.136549</v>
      </c>
      <c r="L240" s="22">
        <v>0.16533847000000002</v>
      </c>
      <c r="M240" s="22">
        <v>4.7118E-2</v>
      </c>
      <c r="N240" s="22">
        <v>6.2700000000000006E-2</v>
      </c>
      <c r="O240" s="22">
        <v>0</v>
      </c>
      <c r="P240" s="22">
        <v>0</v>
      </c>
      <c r="Q240" s="22">
        <v>3.2975999999999998E-2</v>
      </c>
      <c r="R240" s="22">
        <v>0.126942</v>
      </c>
      <c r="S240" s="22">
        <v>4.3489E-2</v>
      </c>
      <c r="T240" s="22">
        <v>0.232735</v>
      </c>
      <c r="U240" s="22">
        <v>1.5032E-2</v>
      </c>
      <c r="V240" s="22">
        <v>1.8620000000000001E-2</v>
      </c>
      <c r="W240" s="22">
        <v>3.3479999999999998E-3</v>
      </c>
      <c r="X240" s="22">
        <v>2.9444999999999999E-2</v>
      </c>
      <c r="Y240" s="22">
        <v>1.2319E-2</v>
      </c>
      <c r="Z240" s="22">
        <v>2.0168999999999999E-2</v>
      </c>
      <c r="AA240" s="22">
        <v>2.7841000000000001E-2</v>
      </c>
      <c r="AB240" s="22">
        <v>4.8650000000000004E-3</v>
      </c>
      <c r="AC240" s="22">
        <v>8.5897000000000001E-2</v>
      </c>
      <c r="AD240" s="22">
        <v>4.0330999999999999E-2</v>
      </c>
      <c r="AE240" s="22">
        <v>3.6547999999999997E-2</v>
      </c>
      <c r="AF240" s="22">
        <v>1.042E-2</v>
      </c>
      <c r="AG240" s="22">
        <v>8.5599999999999999E-3</v>
      </c>
      <c r="AH240" s="22">
        <v>3.9031000000000003E-2</v>
      </c>
      <c r="AI240" s="22">
        <v>0.29625499999999999</v>
      </c>
      <c r="AJ240" s="22">
        <v>7.6550000000000003E-3</v>
      </c>
      <c r="AK240" s="22">
        <v>1.8169000000000001E-2</v>
      </c>
      <c r="AL240" s="22">
        <v>4.1132000000000002E-2</v>
      </c>
      <c r="AM240" s="22">
        <v>7.2119999999999997E-3</v>
      </c>
      <c r="AN240" s="22">
        <v>1.1402559999999999</v>
      </c>
      <c r="AO240" s="22">
        <v>0.18595299999999998</v>
      </c>
      <c r="AP240" s="22">
        <v>0.59025100000000008</v>
      </c>
      <c r="AQ240" s="22">
        <v>8.2566000000000001E-2</v>
      </c>
      <c r="AR240" s="22">
        <v>0.27018500000000001</v>
      </c>
      <c r="AS240" s="22">
        <v>0.203317</v>
      </c>
      <c r="AT240" s="22">
        <v>4.7944000000000001E-2</v>
      </c>
      <c r="AU240" s="22">
        <v>2.7844000000000001E-2</v>
      </c>
      <c r="AV240" s="22">
        <v>4.8309999999999999E-2</v>
      </c>
      <c r="AW240" s="22">
        <v>0.33180799999999999</v>
      </c>
      <c r="AX240" s="22">
        <v>4.3298000000000003E-2</v>
      </c>
      <c r="AY240" s="22">
        <v>0.21454100000000001</v>
      </c>
      <c r="BL240" s="22">
        <v>0</v>
      </c>
      <c r="BM240" s="22">
        <v>0</v>
      </c>
      <c r="BN240" s="22">
        <v>21.130541214040001</v>
      </c>
      <c r="BO240" s="22">
        <v>0</v>
      </c>
      <c r="BP240" s="22">
        <v>0</v>
      </c>
      <c r="BQ240" s="22">
        <v>1.6292483977500001</v>
      </c>
      <c r="BR240" s="22">
        <v>4.4590074253874519E-2</v>
      </c>
      <c r="BS240" s="22">
        <v>21.544498631436426</v>
      </c>
      <c r="BT240" s="22">
        <v>0</v>
      </c>
      <c r="BU240" s="22">
        <v>0</v>
      </c>
      <c r="BV240" s="22">
        <v>3.0389275409714374E-2</v>
      </c>
      <c r="BW240" s="22">
        <v>1.5339436207126925E-2</v>
      </c>
      <c r="BX240" s="22">
        <v>1.1140692495799998</v>
      </c>
      <c r="BY240" s="22">
        <v>0.53975668600000004</v>
      </c>
      <c r="BZ240" s="22">
        <v>18.771770093299995</v>
      </c>
      <c r="CA240" s="22">
        <v>0.81190489393999987</v>
      </c>
      <c r="CB240" s="22">
        <v>29.446540697832624</v>
      </c>
      <c r="CC240" s="22">
        <v>0</v>
      </c>
      <c r="CD240" s="22">
        <v>0.19850051889639661</v>
      </c>
      <c r="CE240" s="22">
        <v>4.3318321841643104E-3</v>
      </c>
      <c r="CF240" s="22">
        <v>2.656178295831427E-3</v>
      </c>
      <c r="CG240" s="22">
        <v>0.19460821999999997</v>
      </c>
      <c r="CH240" s="22">
        <v>2.741263218809185E-3</v>
      </c>
      <c r="CI240" s="22">
        <v>44.805700128854944</v>
      </c>
      <c r="CJ240" s="22">
        <v>1.6715403020399999</v>
      </c>
      <c r="CK240" s="22">
        <v>5.4036746551917849</v>
      </c>
      <c r="CL240" s="22">
        <v>4.8889708538000001</v>
      </c>
      <c r="CM240" s="22">
        <v>1.2850334776399996</v>
      </c>
      <c r="CN240" s="22">
        <v>14.641338228839999</v>
      </c>
      <c r="CO240" s="22">
        <v>4.6857169098327356</v>
      </c>
      <c r="CP240" s="22">
        <v>43.348689757159988</v>
      </c>
      <c r="CQ240" s="22">
        <v>12.26533351232</v>
      </c>
      <c r="CR240" s="22">
        <v>4.8204972396588648</v>
      </c>
      <c r="CS240" s="22">
        <v>1.7292810485492673</v>
      </c>
      <c r="CT240" s="22">
        <v>29.56967594492</v>
      </c>
      <c r="CU240" s="22">
        <v>36.246599828011895</v>
      </c>
      <c r="CV240" s="22">
        <v>0.26489846720000004</v>
      </c>
      <c r="CW240" s="22">
        <v>0</v>
      </c>
      <c r="CX240" s="22">
        <v>16.544</v>
      </c>
      <c r="CY240" s="22">
        <v>0.34415332639999779</v>
      </c>
      <c r="CZ240" s="22">
        <v>0</v>
      </c>
      <c r="DA240" s="22">
        <v>0.54465022499999993</v>
      </c>
      <c r="DB240" s="22">
        <v>1.1681593060000002</v>
      </c>
      <c r="DC240" s="22">
        <v>0</v>
      </c>
      <c r="DD240" s="23">
        <v>0.63554776199999996</v>
      </c>
      <c r="DE240" s="23">
        <v>0.90524266849999901</v>
      </c>
      <c r="DF240" s="22">
        <v>0</v>
      </c>
      <c r="DG240" s="22">
        <v>0</v>
      </c>
      <c r="DH240" s="23">
        <v>1.8420051500999999</v>
      </c>
      <c r="DI240" s="23">
        <v>6.9228476600000005E-2</v>
      </c>
      <c r="DJ240" s="22">
        <v>0</v>
      </c>
      <c r="DK240" s="23">
        <v>0.65495499899999976</v>
      </c>
      <c r="DL240" s="22">
        <v>0</v>
      </c>
      <c r="DM240" s="22">
        <v>77.159351145000002</v>
      </c>
      <c r="DN240" s="22">
        <v>2.7088999960400004</v>
      </c>
      <c r="DO240" s="22">
        <v>0</v>
      </c>
      <c r="DP240" s="22">
        <v>0</v>
      </c>
      <c r="DQ240" s="22">
        <v>1.3876816319999998</v>
      </c>
      <c r="DR240" s="22">
        <v>0</v>
      </c>
      <c r="DS240" s="22">
        <v>135.26751135216</v>
      </c>
      <c r="DT240" s="22">
        <v>10.007018376770001</v>
      </c>
      <c r="DU240" s="24">
        <v>5.7952960548300005</v>
      </c>
      <c r="DV240" s="24">
        <v>246.96890667837999</v>
      </c>
      <c r="DW240" s="22">
        <v>18.328913091250001</v>
      </c>
      <c r="DX240" s="22">
        <v>52.613221839349997</v>
      </c>
      <c r="DY240" s="22">
        <v>44.690862442739991</v>
      </c>
      <c r="DZ240" s="22">
        <v>18.513142237780002</v>
      </c>
      <c r="EA240" s="22">
        <v>10.38738981705</v>
      </c>
      <c r="EB240" s="22">
        <v>106.3865514446</v>
      </c>
      <c r="EC240" s="22">
        <v>7.5576425713400006</v>
      </c>
      <c r="ED240" s="22">
        <v>35.955321366459998</v>
      </c>
      <c r="EE240" s="22">
        <v>15.40674308707</v>
      </c>
      <c r="EF240" s="25">
        <v>25.141607825622</v>
      </c>
      <c r="EG240" s="25">
        <v>48.500531071943996</v>
      </c>
      <c r="EH240" s="25">
        <v>22.664538587948002</v>
      </c>
      <c r="EI240" s="25">
        <v>66.394590051127508</v>
      </c>
      <c r="EJ240" s="25">
        <v>71.61990104760001</v>
      </c>
      <c r="EK240" s="25">
        <v>10.320614411619301</v>
      </c>
      <c r="EL240" s="25">
        <v>66.76988936974989</v>
      </c>
      <c r="EM240" s="25">
        <v>294.61762510785894</v>
      </c>
      <c r="EN240" s="25">
        <v>169.38604784024432</v>
      </c>
      <c r="EO240" s="25">
        <v>43.815510006967386</v>
      </c>
      <c r="EP240" s="25">
        <v>44.01683154570398</v>
      </c>
      <c r="EQ240" s="25">
        <v>207.37281605323199</v>
      </c>
      <c r="ER240" s="25">
        <v>106.49702360203317</v>
      </c>
      <c r="ES240" s="25">
        <v>97.196485200980007</v>
      </c>
      <c r="ET240" s="25">
        <v>7.0748436059999989E-2</v>
      </c>
      <c r="EU240" s="25">
        <v>131.13937608813004</v>
      </c>
      <c r="EV240" s="25">
        <v>84.081651268809992</v>
      </c>
      <c r="EW240" s="25">
        <v>62.475047228629997</v>
      </c>
      <c r="EX240" s="25">
        <v>167.48357758220396</v>
      </c>
      <c r="EY240" s="25">
        <v>14.877358042199999</v>
      </c>
      <c r="EZ240" s="25">
        <v>38.252740794960005</v>
      </c>
      <c r="FA240" s="25">
        <v>235.35260338141001</v>
      </c>
      <c r="FB240" s="25">
        <v>208.79257623221</v>
      </c>
      <c r="FC240" s="25">
        <v>435.87578183127005</v>
      </c>
      <c r="FD240" s="25">
        <v>54.573510239410012</v>
      </c>
      <c r="FE240" s="25">
        <v>116.32145027720999</v>
      </c>
      <c r="FF240" s="25">
        <v>3.3163334789999999E-2</v>
      </c>
      <c r="FG240" s="25">
        <v>102.39949601117002</v>
      </c>
      <c r="FH240" s="25">
        <v>149.04945363743997</v>
      </c>
      <c r="FI240" s="25">
        <v>36.913393850000006</v>
      </c>
      <c r="FJ240" s="25">
        <v>44.708465422629999</v>
      </c>
      <c r="FK240" s="25">
        <v>0</v>
      </c>
      <c r="FL240" s="25">
        <v>23.499554039849997</v>
      </c>
      <c r="FM240" s="25">
        <v>11.45473326234</v>
      </c>
      <c r="FN240" s="25">
        <v>26.526998326920001</v>
      </c>
      <c r="FO240" s="25">
        <v>25.862836889419999</v>
      </c>
      <c r="FP240" s="25">
        <v>11.980742225999998</v>
      </c>
      <c r="FQ240" s="25">
        <v>4.8990225924954087</v>
      </c>
      <c r="FR240" s="25">
        <v>53.855596567329997</v>
      </c>
      <c r="FS240" s="25">
        <v>14.581187088379998</v>
      </c>
      <c r="FT240" s="25">
        <v>20.684814982180001</v>
      </c>
      <c r="FU240" s="25"/>
      <c r="FV240" s="25"/>
      <c r="FW240" s="25"/>
      <c r="FX240" s="25"/>
      <c r="FY240" s="5"/>
      <c r="GA240" s="26"/>
      <c r="GB240" s="26"/>
      <c r="GC240" s="26"/>
      <c r="GD240" s="26"/>
    </row>
    <row r="241" spans="1:186" s="22" customFormat="1">
      <c r="A241" s="21" t="s">
        <v>861</v>
      </c>
      <c r="B241" s="22" t="s">
        <v>303</v>
      </c>
      <c r="C241" s="22" t="s">
        <v>624</v>
      </c>
      <c r="D241" s="22">
        <v>9.7129999999999994E-3</v>
      </c>
      <c r="E241" s="22">
        <v>0.1222234</v>
      </c>
      <c r="F241" s="22">
        <v>0.12542894999999998</v>
      </c>
      <c r="G241" s="22">
        <v>8.0033999999999994E-2</v>
      </c>
      <c r="H241" s="22">
        <v>6.4269000000000007E-2</v>
      </c>
      <c r="I241" s="22">
        <v>4.3242999999999997E-2</v>
      </c>
      <c r="J241" s="22">
        <v>0.230153</v>
      </c>
      <c r="K241" s="22">
        <v>6.5700999999999996E-2</v>
      </c>
      <c r="L241" s="22">
        <v>5.3495000000000001E-2</v>
      </c>
      <c r="M241" s="22">
        <v>9.4445000000000001E-2</v>
      </c>
      <c r="N241" s="22">
        <v>0.501135</v>
      </c>
      <c r="O241" s="22">
        <v>1.0093E-2</v>
      </c>
      <c r="P241" s="22">
        <v>1.8585000000000001E-2</v>
      </c>
      <c r="Q241" s="22">
        <v>8.9220999999999995E-2</v>
      </c>
      <c r="R241" s="22">
        <v>5.1081000000000001E-2</v>
      </c>
      <c r="S241" s="22">
        <v>3.9315999999999997E-2</v>
      </c>
      <c r="T241" s="22">
        <v>1.316E-2</v>
      </c>
      <c r="U241" s="22">
        <v>2.3005000000000001E-2</v>
      </c>
      <c r="V241" s="22">
        <v>3.5493999999999998E-2</v>
      </c>
      <c r="W241" s="22">
        <v>5.9493999999999998E-2</v>
      </c>
      <c r="X241" s="22">
        <v>4.4075999999999997E-2</v>
      </c>
      <c r="Y241" s="22">
        <v>2.6731999999999999E-2</v>
      </c>
      <c r="Z241" s="22">
        <v>6.6409999999999997E-2</v>
      </c>
      <c r="AA241" s="22">
        <v>4.7017000000000003E-2</v>
      </c>
      <c r="AB241" s="22">
        <v>0</v>
      </c>
      <c r="AC241" s="22">
        <v>3.9230000000000001E-2</v>
      </c>
      <c r="AD241" s="22">
        <v>3.9649999999999998E-2</v>
      </c>
      <c r="AE241" s="22">
        <v>5.9261000000000001E-2</v>
      </c>
      <c r="AF241" s="22">
        <v>1.0222E-2</v>
      </c>
      <c r="AG241" s="22">
        <v>5.1532000000000001E-2</v>
      </c>
      <c r="AH241" s="22">
        <v>3.5518000000000001E-2</v>
      </c>
      <c r="AI241" s="22">
        <v>6.1482000000000002E-2</v>
      </c>
      <c r="AJ241" s="22">
        <v>4.3136000000000001E-2</v>
      </c>
      <c r="AK241" s="22">
        <v>4.1239999999999999E-2</v>
      </c>
      <c r="AL241" s="22">
        <v>5.2290000000000003E-2</v>
      </c>
      <c r="AM241" s="22">
        <v>0.19000600000000001</v>
      </c>
      <c r="AN241" s="22">
        <v>1.861E-3</v>
      </c>
      <c r="AO241" s="22">
        <v>3.3790000000000001E-2</v>
      </c>
      <c r="AP241" s="22">
        <v>8.9849999999999999E-3</v>
      </c>
      <c r="AQ241" s="22">
        <v>4.0740000000000004E-3</v>
      </c>
      <c r="AR241" s="22">
        <v>6.3648999999999997E-2</v>
      </c>
      <c r="AS241" s="22">
        <v>1.3639999999999999E-2</v>
      </c>
      <c r="AT241" s="22">
        <v>1.8957000000000002E-2</v>
      </c>
      <c r="AU241" s="22">
        <v>1.273E-2</v>
      </c>
      <c r="AV241" s="22">
        <v>1.611626E-2</v>
      </c>
      <c r="AW241" s="22">
        <v>1.7481E-2</v>
      </c>
      <c r="AX241" s="22">
        <v>3.3404999999999997E-2</v>
      </c>
      <c r="AY241" s="22">
        <v>2.366E-2</v>
      </c>
      <c r="DD241" s="23"/>
      <c r="DE241" s="23"/>
      <c r="DH241" s="23"/>
      <c r="DI241" s="23"/>
      <c r="DK241" s="23"/>
      <c r="DU241" s="24"/>
      <c r="DV241" s="24"/>
      <c r="FY241" s="5"/>
    </row>
    <row r="242" spans="1:186" s="22" customFormat="1">
      <c r="A242" s="21" t="s">
        <v>862</v>
      </c>
      <c r="B242" s="22" t="s">
        <v>311</v>
      </c>
      <c r="C242" s="22" t="s">
        <v>625</v>
      </c>
      <c r="D242" s="22">
        <v>0</v>
      </c>
      <c r="E242" s="22">
        <v>5.6893000000000004E-3</v>
      </c>
      <c r="F242" s="22">
        <v>2.74684E-2</v>
      </c>
      <c r="G242" s="22">
        <v>6.3310000000000005E-2</v>
      </c>
      <c r="H242" s="22">
        <v>0.107082</v>
      </c>
      <c r="I242" s="22">
        <v>8.1014000000000003E-2</v>
      </c>
      <c r="J242" s="22">
        <v>0.22358800000000001</v>
      </c>
      <c r="K242" s="22">
        <v>0.22193199999999999</v>
      </c>
      <c r="L242" s="22">
        <v>5.4530000000000002E-2</v>
      </c>
      <c r="M242" s="22">
        <v>0.968005</v>
      </c>
      <c r="N242" s="22">
        <v>4.1313000000000002E-2</v>
      </c>
      <c r="O242" s="22">
        <v>0</v>
      </c>
      <c r="P242" s="22">
        <v>0</v>
      </c>
      <c r="Q242" s="22">
        <v>2.8604999999999998E-2</v>
      </c>
      <c r="R242" s="22">
        <v>2.4538000000000001E-2</v>
      </c>
      <c r="S242" s="22">
        <v>3.5963000000000002E-2</v>
      </c>
      <c r="T242" s="22">
        <v>4.9528000000000003E-2</v>
      </c>
      <c r="U242" s="22">
        <v>5.5808999999999997E-2</v>
      </c>
      <c r="V242" s="22">
        <v>0.94476899999999997</v>
      </c>
      <c r="W242" s="22">
        <v>0.382133</v>
      </c>
      <c r="X242" s="22">
        <v>7.342499999999999E-2</v>
      </c>
      <c r="Y242" s="22">
        <v>0.21246999999999999</v>
      </c>
      <c r="Z242" s="22">
        <v>0.26950299999999999</v>
      </c>
      <c r="AA242" s="22">
        <v>0.21157300000000001</v>
      </c>
      <c r="AB242" s="22">
        <v>0</v>
      </c>
      <c r="AC242" s="22">
        <v>2.3425000000000001E-2</v>
      </c>
      <c r="AD242" s="22">
        <v>3.0918000000000001E-2</v>
      </c>
      <c r="AE242" s="22">
        <v>2.4298E-2</v>
      </c>
      <c r="AF242" s="22">
        <v>1.5900999999999998E-2</v>
      </c>
      <c r="AG242" s="22">
        <v>1.1349E-2</v>
      </c>
      <c r="AH242" s="22">
        <v>0.38190000000000002</v>
      </c>
      <c r="AI242" s="22">
        <v>2.3010000000000001E-3</v>
      </c>
      <c r="AJ242" s="22">
        <v>0.84506999999999999</v>
      </c>
      <c r="AK242" s="22">
        <v>0</v>
      </c>
      <c r="AL242" s="22">
        <v>5.2859999999999999E-3</v>
      </c>
      <c r="AM242" s="22">
        <v>0</v>
      </c>
      <c r="AN242" s="22">
        <v>0</v>
      </c>
      <c r="AO242" s="22">
        <v>0</v>
      </c>
      <c r="AP242" s="22">
        <v>0</v>
      </c>
      <c r="AQ242" s="22">
        <v>4.555E-3</v>
      </c>
      <c r="AR242" s="22">
        <v>0</v>
      </c>
      <c r="AS242" s="22">
        <v>2.5599999999999998E-2</v>
      </c>
      <c r="AT242" s="22">
        <v>2.6124999999999999E-2</v>
      </c>
      <c r="AU242" s="22">
        <v>0.45832200000000001</v>
      </c>
      <c r="AV242" s="22">
        <v>2.6221000000000001E-2</v>
      </c>
      <c r="AW242" s="22">
        <v>4.4542499999999999E-3</v>
      </c>
      <c r="AX242" s="22">
        <v>3.8525E-3</v>
      </c>
      <c r="AY242" s="22">
        <v>0</v>
      </c>
      <c r="CJ242" s="22">
        <v>0</v>
      </c>
      <c r="CK242" s="22">
        <v>0</v>
      </c>
      <c r="CL242" s="22">
        <v>5.1886859879999997E-2</v>
      </c>
      <c r="CM242" s="22">
        <v>0.5719552</v>
      </c>
      <c r="CN242" s="22">
        <v>0</v>
      </c>
      <c r="CO242" s="22">
        <v>0</v>
      </c>
      <c r="CP242" s="22">
        <v>0.50144880000000003</v>
      </c>
      <c r="CQ242" s="22">
        <v>0</v>
      </c>
      <c r="CR242" s="22">
        <v>0.61039188</v>
      </c>
      <c r="CS242" s="22">
        <v>0</v>
      </c>
      <c r="CT242" s="22">
        <v>0.48924540000000022</v>
      </c>
      <c r="CU242" s="22">
        <v>0</v>
      </c>
      <c r="CV242" s="22">
        <v>0</v>
      </c>
      <c r="CW242" s="22">
        <v>0</v>
      </c>
      <c r="CX242" s="22">
        <v>0</v>
      </c>
      <c r="CY242" s="22">
        <v>0</v>
      </c>
      <c r="CZ242" s="22">
        <v>0.46224999999999999</v>
      </c>
      <c r="DA242" s="22">
        <v>0</v>
      </c>
      <c r="DB242" s="22">
        <v>0</v>
      </c>
      <c r="DC242" s="22">
        <v>0</v>
      </c>
      <c r="DD242" s="23">
        <v>0</v>
      </c>
      <c r="DE242" s="23">
        <v>0</v>
      </c>
      <c r="DF242" s="22">
        <v>1.6560024120000001</v>
      </c>
      <c r="DG242" s="22">
        <v>0</v>
      </c>
      <c r="DH242" s="23">
        <v>0</v>
      </c>
      <c r="DI242" s="23">
        <v>0</v>
      </c>
      <c r="DJ242" s="22">
        <v>0</v>
      </c>
      <c r="DK242" s="23">
        <v>0</v>
      </c>
      <c r="DL242" s="22">
        <v>0</v>
      </c>
      <c r="DM242" s="22">
        <v>1.0910175</v>
      </c>
      <c r="DN242" s="22">
        <v>0.11369560000000001</v>
      </c>
      <c r="DO242" s="22">
        <v>0</v>
      </c>
      <c r="DP242" s="22">
        <v>0.1141832</v>
      </c>
      <c r="DQ242" s="22">
        <v>0</v>
      </c>
      <c r="DR242" s="22">
        <v>3.1890450000000001</v>
      </c>
      <c r="DS242" s="22">
        <v>0</v>
      </c>
      <c r="DT242" s="22">
        <v>0.37466571908999996</v>
      </c>
      <c r="DU242" s="24">
        <v>0.37496652887999998</v>
      </c>
      <c r="DV242" s="24">
        <v>0.84486777732000007</v>
      </c>
      <c r="DW242" s="22">
        <v>2.51866941317</v>
      </c>
      <c r="DX242" s="22">
        <v>0.36514962929999994</v>
      </c>
      <c r="DY242" s="22">
        <v>0.40694310743999995</v>
      </c>
      <c r="DZ242" s="22">
        <v>0.38991833668000009</v>
      </c>
      <c r="EA242" s="22">
        <v>0.34803269489999999</v>
      </c>
      <c r="EB242" s="22">
        <v>0.66374507039999997</v>
      </c>
      <c r="EC242" s="22">
        <v>2.1444471999999999E-2</v>
      </c>
      <c r="ED242" s="22">
        <v>0.33824179679999999</v>
      </c>
      <c r="EE242" s="22">
        <v>1.3733280000000001</v>
      </c>
      <c r="EF242" s="25">
        <v>2.6165193638200002</v>
      </c>
      <c r="EG242" s="25">
        <v>0</v>
      </c>
      <c r="EH242" s="25">
        <v>2.5696453696000002E-2</v>
      </c>
      <c r="EI242" s="25">
        <v>0</v>
      </c>
      <c r="EJ242" s="25">
        <v>4.4713562250000005E-2</v>
      </c>
      <c r="EK242" s="25">
        <v>4.0492574100000001</v>
      </c>
      <c r="EL242" s="25">
        <v>0.70237685451599996</v>
      </c>
      <c r="EM242" s="25">
        <v>1.2246560755123894</v>
      </c>
      <c r="EN242" s="25">
        <v>7.237542661568904</v>
      </c>
      <c r="EO242" s="25">
        <v>4.6352609999999995E-2</v>
      </c>
      <c r="EP242" s="25">
        <v>1.38666638954798</v>
      </c>
      <c r="EQ242" s="25">
        <v>0.42816760000000004</v>
      </c>
      <c r="ER242" s="25">
        <v>0.63243661976535137</v>
      </c>
      <c r="ES242" s="25">
        <v>4.9297634309000005</v>
      </c>
      <c r="ET242" s="25">
        <v>2.1991568997199997</v>
      </c>
      <c r="EU242" s="25">
        <v>0.63320175000000001</v>
      </c>
      <c r="EV242" s="25">
        <v>0.47839538994000003</v>
      </c>
      <c r="EW242" s="25">
        <v>1.4308693510000001</v>
      </c>
      <c r="EX242" s="25">
        <v>30.389612728718411</v>
      </c>
      <c r="EY242" s="25">
        <v>2.2969624427099999</v>
      </c>
      <c r="EZ242" s="25">
        <v>6.4826999999999996E-2</v>
      </c>
      <c r="FA242" s="25">
        <v>2.4061407057699999</v>
      </c>
      <c r="FB242" s="25">
        <v>0.83668908410366971</v>
      </c>
      <c r="FC242" s="25">
        <v>1.16204404965</v>
      </c>
      <c r="FD242" s="25">
        <v>0.71118146589690723</v>
      </c>
      <c r="FE242" s="25">
        <v>1.0849682384257144</v>
      </c>
      <c r="FF242" s="25">
        <v>0.69248440120000021</v>
      </c>
      <c r="FG242" s="25">
        <v>0.23999218687999999</v>
      </c>
      <c r="FH242" s="25">
        <v>0.44870812500000007</v>
      </c>
      <c r="FI242" s="25">
        <v>0</v>
      </c>
      <c r="FJ242" s="25">
        <v>0.59305134699999995</v>
      </c>
      <c r="FK242" s="25">
        <v>0.95397987078000002</v>
      </c>
      <c r="FL242" s="25">
        <v>0.70523530000000001</v>
      </c>
      <c r="FM242" s="25">
        <v>0.43639887500000002</v>
      </c>
      <c r="FN242" s="25">
        <v>0</v>
      </c>
      <c r="FO242" s="25">
        <v>1.37764401015</v>
      </c>
      <c r="FP242" s="25">
        <v>0</v>
      </c>
      <c r="FQ242" s="25">
        <v>38.56234322937879</v>
      </c>
      <c r="FR242" s="25">
        <v>0.72763272000000012</v>
      </c>
      <c r="FS242" s="25">
        <v>53.905831777009993</v>
      </c>
      <c r="FT242" s="25">
        <v>0.66925701999999998</v>
      </c>
      <c r="FU242" s="25"/>
      <c r="FV242" s="25"/>
      <c r="FW242" s="25"/>
      <c r="FX242" s="25"/>
      <c r="FY242" s="5"/>
      <c r="GA242" s="26"/>
      <c r="GB242" s="26"/>
      <c r="GC242" s="26"/>
      <c r="GD242" s="26"/>
    </row>
    <row r="243" spans="1:186" s="22" customFormat="1">
      <c r="A243" s="21" t="s">
        <v>863</v>
      </c>
      <c r="B243" s="22" t="s">
        <v>291</v>
      </c>
      <c r="C243" s="22" t="s">
        <v>626</v>
      </c>
      <c r="D243" s="22">
        <v>0.64438362999999999</v>
      </c>
      <c r="E243" s="22">
        <v>0.67259600000000008</v>
      </c>
      <c r="F243" s="22">
        <v>1.422749</v>
      </c>
      <c r="G243" s="22">
        <v>1.0593240000000002</v>
      </c>
      <c r="H243" s="22">
        <v>0.84450099999999995</v>
      </c>
      <c r="I243" s="22">
        <v>0.85180800000000001</v>
      </c>
      <c r="J243" s="22">
        <v>1.3848400000000001</v>
      </c>
      <c r="K243" s="22">
        <v>0.98295899999999992</v>
      </c>
      <c r="L243" s="22">
        <v>3.3633480000000002</v>
      </c>
      <c r="M243" s="22">
        <v>3.6217130000000002</v>
      </c>
      <c r="N243" s="22">
        <v>0.66987900000000011</v>
      </c>
      <c r="O243" s="22">
        <v>0.66802499999999998</v>
      </c>
      <c r="P243" s="22">
        <v>0.69718799999999992</v>
      </c>
      <c r="Q243" s="22">
        <v>0.83695799999999998</v>
      </c>
      <c r="R243" s="22">
        <v>0.73704000000000003</v>
      </c>
      <c r="S243" s="22">
        <v>0.66611699999999996</v>
      </c>
      <c r="T243" s="22">
        <v>1.4501710000000001</v>
      </c>
      <c r="U243" s="22">
        <v>0.68219099999999988</v>
      </c>
      <c r="V243" s="22">
        <v>1.147856</v>
      </c>
      <c r="W243" s="22">
        <v>0.76301400000000008</v>
      </c>
      <c r="X243" s="22">
        <v>0.81339399999999995</v>
      </c>
      <c r="Y243" s="22">
        <v>0.74373299999999998</v>
      </c>
      <c r="Z243" s="22">
        <v>1.28122</v>
      </c>
      <c r="AA243" s="22">
        <v>0.85943599999999998</v>
      </c>
      <c r="AB243" s="22">
        <v>0.66487799999999997</v>
      </c>
      <c r="AC243" s="22">
        <v>0.63433899999999999</v>
      </c>
      <c r="AD243" s="22">
        <v>1.104031</v>
      </c>
      <c r="AE243" s="22">
        <v>0.645231</v>
      </c>
      <c r="AF243" s="22">
        <v>0.6580140000000001</v>
      </c>
      <c r="AG243" s="22">
        <v>0.66811899999999991</v>
      </c>
      <c r="AH243" s="22">
        <v>1.0097590000000001</v>
      </c>
      <c r="AI243" s="22">
        <v>0.656976</v>
      </c>
      <c r="AJ243" s="22">
        <v>0.77261900000000006</v>
      </c>
      <c r="AK243" s="22">
        <v>0.71499400000000002</v>
      </c>
      <c r="AL243" s="22">
        <v>0.79267629999999989</v>
      </c>
      <c r="AM243" s="22">
        <v>0.81191557999999997</v>
      </c>
      <c r="AN243" s="22">
        <v>5.0000000000000001E-3</v>
      </c>
      <c r="AO243" s="22">
        <v>1.3024999999999998E-2</v>
      </c>
      <c r="AP243" s="22">
        <v>2.215E-3</v>
      </c>
      <c r="AQ243" s="22">
        <v>7.0950000000000006E-3</v>
      </c>
      <c r="AR243" s="22">
        <v>9.2600000000000009E-3</v>
      </c>
      <c r="AS243" s="22">
        <v>3.8302000000000003E-2</v>
      </c>
      <c r="AT243" s="22">
        <v>5.1999999999999998E-3</v>
      </c>
      <c r="AU243" s="22">
        <v>2.6070000000000003E-2</v>
      </c>
      <c r="AV243" s="22">
        <v>4.1000000000000003E-3</v>
      </c>
      <c r="AW243" s="22">
        <v>1.8149999999999999E-2</v>
      </c>
      <c r="AX243" s="22">
        <v>0</v>
      </c>
      <c r="AY243" s="22">
        <v>0</v>
      </c>
      <c r="BE243" s="22">
        <v>33.300910940000001</v>
      </c>
      <c r="BL243" s="22">
        <v>0</v>
      </c>
      <c r="BM243" s="22">
        <v>5.617040784065761</v>
      </c>
      <c r="BN243" s="22">
        <v>8.0052144714626489E-2</v>
      </c>
      <c r="BO243" s="22">
        <v>7.6743521057673736E-2</v>
      </c>
      <c r="BP243" s="22">
        <v>0.15445008113476041</v>
      </c>
      <c r="BQ243" s="22">
        <v>14.468520122390142</v>
      </c>
      <c r="BR243" s="22">
        <v>0.55781905043290891</v>
      </c>
      <c r="BS243" s="22">
        <v>47.110966491472546</v>
      </c>
      <c r="BT243" s="22">
        <v>35.420991138408766</v>
      </c>
      <c r="BU243" s="22">
        <v>0</v>
      </c>
      <c r="BV243" s="22">
        <v>29.165485435099679</v>
      </c>
      <c r="BW243" s="22">
        <v>1.2014064474420527</v>
      </c>
      <c r="BX243" s="22">
        <v>7.0677006793717529</v>
      </c>
      <c r="BY243" s="22">
        <v>0.54063799999999995</v>
      </c>
      <c r="BZ243" s="22">
        <v>5.4893717607319981E-2</v>
      </c>
      <c r="CA243" s="22">
        <v>0.25803207569999997</v>
      </c>
      <c r="CB243" s="22">
        <v>13.996415721782595</v>
      </c>
      <c r="CC243" s="22">
        <v>22.233959929999997</v>
      </c>
      <c r="CD243" s="22">
        <v>15.380915759214425</v>
      </c>
      <c r="CE243" s="22">
        <v>6.6667600373461047E-2</v>
      </c>
      <c r="CF243" s="22">
        <v>18.814587120255428</v>
      </c>
      <c r="CG243" s="22">
        <v>0.48462667196000003</v>
      </c>
      <c r="CH243" s="22">
        <v>6.6808042990770256E-2</v>
      </c>
      <c r="CI243" s="22">
        <v>16.403196522737069</v>
      </c>
      <c r="CJ243" s="22">
        <v>26.55579619286447</v>
      </c>
      <c r="CK243" s="22">
        <v>9.1333721719999996</v>
      </c>
      <c r="CL243" s="22">
        <v>20.647682858738136</v>
      </c>
      <c r="CM243" s="22">
        <v>0.73349748643999968</v>
      </c>
      <c r="CN243" s="22">
        <v>0</v>
      </c>
      <c r="CO243" s="22">
        <v>29.250055573642097</v>
      </c>
      <c r="CP243" s="22">
        <v>4.5848839440000004</v>
      </c>
      <c r="CQ243" s="22">
        <v>3.0317203939200001</v>
      </c>
      <c r="CR243" s="22">
        <v>0.33105146848000006</v>
      </c>
      <c r="CS243" s="22">
        <v>27.246183664100709</v>
      </c>
      <c r="CT243" s="22">
        <v>0</v>
      </c>
      <c r="CU243" s="22">
        <v>54.007350033952214</v>
      </c>
      <c r="CV243" s="22">
        <v>13.596309719081299</v>
      </c>
      <c r="CW243" s="22">
        <v>1</v>
      </c>
      <c r="CX243" s="22">
        <v>6.4340024611448232</v>
      </c>
      <c r="CY243" s="22">
        <v>3.6618200096</v>
      </c>
      <c r="CZ243" s="22">
        <v>4.1748413950296337</v>
      </c>
      <c r="DA243" s="22">
        <v>5.3505919493176144</v>
      </c>
      <c r="DB243" s="22">
        <v>7.9766227458422669</v>
      </c>
      <c r="DC243" s="22">
        <v>7.2249096723253983</v>
      </c>
      <c r="DD243" s="23">
        <v>11.22459356015</v>
      </c>
      <c r="DE243" s="23">
        <v>17.394208147266085</v>
      </c>
      <c r="DF243" s="22">
        <v>10.492307202284668</v>
      </c>
      <c r="DG243" s="22">
        <v>16.05179031262854</v>
      </c>
      <c r="DH243" s="23">
        <v>2.3334691019999996</v>
      </c>
      <c r="DI243" s="23">
        <v>7.4303419903999988</v>
      </c>
      <c r="DJ243" s="22">
        <v>0.97804927460000157</v>
      </c>
      <c r="DK243" s="23">
        <v>45.047453801000003</v>
      </c>
      <c r="DL243" s="22">
        <v>4.6330709718999978</v>
      </c>
      <c r="DM243" s="22">
        <v>2.6390112000000014</v>
      </c>
      <c r="DN243" s="22">
        <v>8.7645521144800007</v>
      </c>
      <c r="DO243" s="22">
        <v>123.13044630399997</v>
      </c>
      <c r="DP243" s="22">
        <v>0.11747220999999999</v>
      </c>
      <c r="DQ243" s="22">
        <v>3.41328393535</v>
      </c>
      <c r="DR243" s="22">
        <v>7.1954138840000192</v>
      </c>
      <c r="DS243" s="22">
        <v>0</v>
      </c>
      <c r="DT243" s="22">
        <v>4.7330211996999996</v>
      </c>
      <c r="DU243" s="24">
        <v>9.0470707102399999</v>
      </c>
      <c r="DV243" s="24">
        <v>6.9444086943799999</v>
      </c>
      <c r="DW243" s="22">
        <v>0.59215826821999995</v>
      </c>
      <c r="DX243" s="22">
        <v>8.8739278896999991</v>
      </c>
      <c r="DY243" s="22">
        <v>3.2540362195300006</v>
      </c>
      <c r="DZ243" s="22">
        <v>12.808268374920001</v>
      </c>
      <c r="EA243" s="22">
        <v>11.0890620171</v>
      </c>
      <c r="EB243" s="22">
        <v>14.375953932400002</v>
      </c>
      <c r="EC243" s="22">
        <v>10.504929436400001</v>
      </c>
      <c r="ED243" s="22">
        <v>30.398950962700006</v>
      </c>
      <c r="EE243" s="22">
        <v>88.966782035600005</v>
      </c>
      <c r="EF243" s="25">
        <v>0.95511305512905753</v>
      </c>
      <c r="EG243" s="25">
        <v>8.0354549252959995</v>
      </c>
      <c r="EH243" s="25">
        <v>91.386678700841443</v>
      </c>
      <c r="EI243" s="25">
        <v>93.752082767585577</v>
      </c>
      <c r="EJ243" s="25">
        <v>67.761121281283749</v>
      </c>
      <c r="EK243" s="25">
        <v>28.243315228900002</v>
      </c>
      <c r="EL243" s="25">
        <v>52.277208475013417</v>
      </c>
      <c r="EM243" s="25">
        <v>31.383985586671251</v>
      </c>
      <c r="EN243" s="25">
        <v>8.4768095537404307</v>
      </c>
      <c r="EO243" s="25">
        <v>14.7242441844841</v>
      </c>
      <c r="EP243" s="25">
        <v>16.820583096747821</v>
      </c>
      <c r="EQ243" s="25">
        <v>75.443146313574005</v>
      </c>
      <c r="ER243" s="25">
        <v>3.8327823462000001</v>
      </c>
      <c r="ES243" s="25">
        <v>0.38819813011999998</v>
      </c>
      <c r="ET243" s="25">
        <v>115.13330597109</v>
      </c>
      <c r="EU243" s="25">
        <v>1.5684212495700001</v>
      </c>
      <c r="EV243" s="25">
        <v>0.97140499140999992</v>
      </c>
      <c r="EW243" s="25">
        <v>13.76537991803</v>
      </c>
      <c r="EX243" s="25">
        <v>9.1593342942060012</v>
      </c>
      <c r="EY243" s="25">
        <v>25.827209487139999</v>
      </c>
      <c r="EZ243" s="25">
        <v>134.821529014654</v>
      </c>
      <c r="FA243" s="25">
        <v>61.131133718130002</v>
      </c>
      <c r="FB243" s="25">
        <v>22.314734694241253</v>
      </c>
      <c r="FC243" s="25">
        <v>35.913636298509992</v>
      </c>
      <c r="FD243" s="25">
        <v>2.2050873780900004</v>
      </c>
      <c r="FE243" s="25">
        <v>54.571190488681154</v>
      </c>
      <c r="FF243" s="25">
        <v>0.31467610285000003</v>
      </c>
      <c r="FG243" s="25">
        <v>4.6989616800000002E-2</v>
      </c>
      <c r="FH243" s="25">
        <v>28.908932199999999</v>
      </c>
      <c r="FI243" s="25">
        <v>1.4054997870599999</v>
      </c>
      <c r="FJ243" s="25">
        <v>3.6559838250000003</v>
      </c>
      <c r="FK243" s="25">
        <v>0</v>
      </c>
      <c r="FL243" s="25">
        <v>1.6087110814900001</v>
      </c>
      <c r="FM243" s="25">
        <v>3.4705566096635483</v>
      </c>
      <c r="FN243" s="25">
        <v>23.799447197679999</v>
      </c>
      <c r="FO243" s="25">
        <v>3.6518936831999995</v>
      </c>
      <c r="FP243" s="25">
        <v>5.0091277835999994</v>
      </c>
      <c r="FQ243" s="25">
        <v>1.0165484698494718</v>
      </c>
      <c r="FR243" s="25">
        <v>0.39308266550000004</v>
      </c>
      <c r="FS243" s="25">
        <v>1.38956790423</v>
      </c>
      <c r="FT243" s="25">
        <v>29.122095335299999</v>
      </c>
      <c r="FU243" s="25"/>
      <c r="FV243" s="25"/>
      <c r="FW243" s="25"/>
      <c r="FX243" s="25"/>
      <c r="FY243" s="5"/>
      <c r="GA243" s="26"/>
      <c r="GB243" s="26"/>
      <c r="GC243" s="26"/>
      <c r="GD243" s="26"/>
    </row>
    <row r="244" spans="1:186" s="22" customFormat="1">
      <c r="A244" s="21" t="s">
        <v>864</v>
      </c>
      <c r="B244" s="22" t="s">
        <v>292</v>
      </c>
      <c r="C244" s="22" t="s">
        <v>627</v>
      </c>
      <c r="DD244" s="23"/>
      <c r="DE244" s="23"/>
      <c r="DH244" s="23"/>
      <c r="DI244" s="23"/>
      <c r="DK244" s="23"/>
      <c r="DU244" s="24"/>
      <c r="DV244" s="24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25"/>
      <c r="FU244" s="25"/>
      <c r="FV244" s="25"/>
      <c r="FW244" s="25"/>
      <c r="FX244" s="25"/>
      <c r="FY244" s="5"/>
      <c r="GA244" s="26"/>
      <c r="GB244" s="26"/>
      <c r="GC244" s="26"/>
      <c r="GD244" s="26"/>
    </row>
    <row r="245" spans="1:186" s="22" customFormat="1">
      <c r="A245" s="21" t="s">
        <v>865</v>
      </c>
      <c r="B245" s="22" t="s">
        <v>293</v>
      </c>
      <c r="C245" s="22" t="s">
        <v>628</v>
      </c>
      <c r="D245" s="22">
        <v>0.38633060000000008</v>
      </c>
      <c r="E245" s="22">
        <v>15.381568650000002</v>
      </c>
      <c r="F245" s="22">
        <v>12.918105350000001</v>
      </c>
      <c r="G245" s="22">
        <v>27.749359999999999</v>
      </c>
      <c r="H245" s="22">
        <v>31.47823</v>
      </c>
      <c r="I245" s="22">
        <v>36.745875999999996</v>
      </c>
      <c r="J245" s="22">
        <v>27.709493999999996</v>
      </c>
      <c r="K245" s="22">
        <v>41.735095999999999</v>
      </c>
      <c r="L245" s="22">
        <v>21.506317000000006</v>
      </c>
      <c r="M245" s="22">
        <v>55.76435399999999</v>
      </c>
      <c r="N245" s="22">
        <v>48.779396999999996</v>
      </c>
      <c r="O245" s="22">
        <v>139.37803</v>
      </c>
      <c r="P245" s="22">
        <v>0.79511799999999999</v>
      </c>
      <c r="Q245" s="22">
        <v>29.506795999999998</v>
      </c>
      <c r="R245" s="22">
        <v>45.227594999999994</v>
      </c>
      <c r="S245" s="22">
        <v>19.919317000000003</v>
      </c>
      <c r="T245" s="22">
        <v>38.734524999999998</v>
      </c>
      <c r="U245" s="22">
        <v>7.0540550000000017</v>
      </c>
      <c r="V245" s="22">
        <v>9.2613029999999981</v>
      </c>
      <c r="W245" s="22">
        <v>19.810361000000004</v>
      </c>
      <c r="X245" s="22">
        <v>19.696090999999992</v>
      </c>
      <c r="Y245" s="22">
        <v>24.669788999999998</v>
      </c>
      <c r="Z245" s="22">
        <v>18.955425999999999</v>
      </c>
      <c r="AA245" s="22">
        <v>59.233634000000002</v>
      </c>
      <c r="AB245" s="22">
        <v>1.0501069999999999</v>
      </c>
      <c r="AC245" s="22">
        <v>6.3528259999999994</v>
      </c>
      <c r="AD245" s="22">
        <v>8.1410400000000003</v>
      </c>
      <c r="AE245" s="22">
        <v>11.413672999999998</v>
      </c>
      <c r="AF245" s="22">
        <v>15.173906000000002</v>
      </c>
      <c r="AG245" s="22">
        <v>10.768700999999998</v>
      </c>
      <c r="AH245" s="22">
        <v>31.529329000000001</v>
      </c>
      <c r="AI245" s="22">
        <v>8.7054990000000032</v>
      </c>
      <c r="AJ245" s="22">
        <v>15.786636999999999</v>
      </c>
      <c r="AK245" s="22">
        <v>42.946895999999988</v>
      </c>
      <c r="AL245" s="22">
        <v>26.494876000000001</v>
      </c>
      <c r="AM245" s="22">
        <v>75.545400000000015</v>
      </c>
      <c r="AN245" s="22">
        <v>6.4450000000000002E-3</v>
      </c>
      <c r="AO245" s="22">
        <v>16.785886999999999</v>
      </c>
      <c r="AP245" s="22">
        <v>4.0075539999999998</v>
      </c>
      <c r="AQ245" s="22">
        <v>8.880314000000002</v>
      </c>
      <c r="AR245" s="22">
        <v>10.267593</v>
      </c>
      <c r="AS245" s="22">
        <v>24.656073000000003</v>
      </c>
      <c r="AT245" s="22">
        <v>2.600635</v>
      </c>
      <c r="AU245" s="22">
        <v>0.20596100000000001</v>
      </c>
      <c r="AV245" s="22">
        <v>5.1694360000000001</v>
      </c>
      <c r="AW245" s="22">
        <v>3.4612470000000002</v>
      </c>
      <c r="AX245" s="22">
        <v>7.6932450000000001</v>
      </c>
      <c r="AY245" s="22">
        <v>8.7729560000000006</v>
      </c>
      <c r="AZ245" s="22">
        <v>26.341055096148278</v>
      </c>
      <c r="BA245" s="22">
        <v>6.4970505652849049</v>
      </c>
      <c r="BB245" s="22">
        <v>24.421884183900001</v>
      </c>
      <c r="BC245" s="22">
        <v>35.184940999999995</v>
      </c>
      <c r="BD245" s="22">
        <v>3.3</v>
      </c>
      <c r="BE245" s="22">
        <v>75.37047351999999</v>
      </c>
      <c r="BF245" s="22">
        <v>1.85</v>
      </c>
      <c r="BG245" s="22">
        <v>0.52</v>
      </c>
      <c r="BH245" s="22">
        <v>133.85591863500002</v>
      </c>
      <c r="BI245" s="22">
        <v>48.180624975000008</v>
      </c>
      <c r="BJ245" s="22">
        <v>30.57292722</v>
      </c>
      <c r="BK245" s="22">
        <v>85.415636316000004</v>
      </c>
      <c r="BL245" s="22">
        <v>0</v>
      </c>
      <c r="BM245" s="22">
        <v>163.53923635335056</v>
      </c>
      <c r="BN245" s="22">
        <v>14.667417271392434</v>
      </c>
      <c r="BO245" s="22">
        <v>14.999624167255105</v>
      </c>
      <c r="BP245" s="22">
        <v>84.383784433020011</v>
      </c>
      <c r="BQ245" s="22">
        <v>31.461135391209726</v>
      </c>
      <c r="BR245" s="22">
        <v>29.173604693444631</v>
      </c>
      <c r="BS245" s="22">
        <v>59.449671748235644</v>
      </c>
      <c r="BT245" s="22">
        <v>42.264836049723861</v>
      </c>
      <c r="BU245" s="22">
        <v>42.264836049723861</v>
      </c>
      <c r="BV245" s="22">
        <v>45.273367947805163</v>
      </c>
      <c r="BW245" s="22">
        <v>142.34065162566952</v>
      </c>
      <c r="BX245" s="22">
        <v>9.6969618000000004</v>
      </c>
      <c r="BY245" s="22">
        <v>1.0552564261399999</v>
      </c>
      <c r="BZ245" s="22">
        <v>51.724158679207697</v>
      </c>
      <c r="CA245" s="22">
        <v>75.993004204458003</v>
      </c>
      <c r="CB245" s="22">
        <v>1.637360760854</v>
      </c>
      <c r="CC245" s="22">
        <v>19.67669800089136</v>
      </c>
      <c r="CD245" s="22">
        <v>5.3018484811679993</v>
      </c>
      <c r="CE245" s="22">
        <v>98.137657455890775</v>
      </c>
      <c r="CF245" s="22">
        <v>65.406585174376829</v>
      </c>
      <c r="CG245" s="22">
        <v>63.147638414785476</v>
      </c>
      <c r="CH245" s="22">
        <v>271.2402357931511</v>
      </c>
      <c r="CI245" s="22">
        <v>249.48796315023114</v>
      </c>
      <c r="CJ245" s="22">
        <v>136.90932936545497</v>
      </c>
      <c r="CK245" s="22">
        <v>28.843240041492635</v>
      </c>
      <c r="CL245" s="22">
        <v>98.506711768699986</v>
      </c>
      <c r="CM245" s="22">
        <v>62.212485872110115</v>
      </c>
      <c r="CN245" s="22">
        <v>72.088985410876987</v>
      </c>
      <c r="CO245" s="22">
        <v>189.21949636349115</v>
      </c>
      <c r="CP245" s="22">
        <v>81.732318219186752</v>
      </c>
      <c r="CQ245" s="22">
        <v>62.531470124167662</v>
      </c>
      <c r="CR245" s="22">
        <v>109.67770382067357</v>
      </c>
      <c r="CS245" s="22">
        <v>132.07335647383297</v>
      </c>
      <c r="CT245" s="22">
        <v>157.70219092125711</v>
      </c>
      <c r="CU245" s="22">
        <v>344.96354133304823</v>
      </c>
      <c r="CV245" s="22">
        <v>111.26305535271999</v>
      </c>
      <c r="CW245" s="22">
        <v>51.299145655984006</v>
      </c>
      <c r="CX245" s="22">
        <v>184.819683533909</v>
      </c>
      <c r="CY245" s="22">
        <v>54.449894875030282</v>
      </c>
      <c r="CZ245" s="22">
        <v>9.6493600519199987</v>
      </c>
      <c r="DA245" s="22">
        <v>34.116372452609404</v>
      </c>
      <c r="DB245" s="22">
        <v>9.4231391105823192</v>
      </c>
      <c r="DC245" s="22">
        <v>13.681913292659228</v>
      </c>
      <c r="DD245" s="23">
        <v>10.04472956815358</v>
      </c>
      <c r="DE245" s="23">
        <v>12.39747010674165</v>
      </c>
      <c r="DF245" s="22">
        <v>15.65094733645587</v>
      </c>
      <c r="DG245" s="22">
        <v>12.79991899005288</v>
      </c>
      <c r="DH245" s="23">
        <v>12.776937931799999</v>
      </c>
      <c r="DI245" s="23">
        <v>35.597741449320004</v>
      </c>
      <c r="DJ245" s="22">
        <v>25.4464500791</v>
      </c>
      <c r="DK245" s="23">
        <v>4.7132213994999992</v>
      </c>
      <c r="DL245" s="22">
        <v>42.608484037699995</v>
      </c>
      <c r="DM245" s="22">
        <v>12.874096495</v>
      </c>
      <c r="DN245" s="22">
        <v>0.54735721888000011</v>
      </c>
      <c r="DO245" s="22">
        <v>25.314176302</v>
      </c>
      <c r="DP245" s="22">
        <v>70.995450202800001</v>
      </c>
      <c r="DQ245" s="22">
        <v>39.380329291999999</v>
      </c>
      <c r="DR245" s="22">
        <v>26.958326694999997</v>
      </c>
      <c r="DS245" s="22">
        <v>34.4115000299999</v>
      </c>
      <c r="DT245" s="22">
        <v>76.268875476639991</v>
      </c>
      <c r="DU245" s="24">
        <v>63.472340198510011</v>
      </c>
      <c r="DV245" s="24">
        <v>60.77815932482001</v>
      </c>
      <c r="DW245" s="22">
        <v>75.626979384899812</v>
      </c>
      <c r="DX245" s="22">
        <v>54.479085721299796</v>
      </c>
      <c r="DY245" s="22">
        <v>75.692673105432007</v>
      </c>
      <c r="DZ245" s="22">
        <v>55.338384530440003</v>
      </c>
      <c r="EA245" s="22">
        <v>74.515773727060008</v>
      </c>
      <c r="EB245" s="22">
        <v>77.82981008900002</v>
      </c>
      <c r="EC245" s="22">
        <v>101.41352721453002</v>
      </c>
      <c r="ED245" s="22">
        <v>98.71976531816</v>
      </c>
      <c r="EE245" s="22">
        <v>87.794572454719997</v>
      </c>
      <c r="EF245" s="25">
        <v>72.880993966207342</v>
      </c>
      <c r="EG245" s="25">
        <v>114.56576521394001</v>
      </c>
      <c r="EH245" s="25">
        <v>141.09083200424047</v>
      </c>
      <c r="EI245" s="25">
        <v>89.893779433925019</v>
      </c>
      <c r="EJ245" s="25">
        <v>114.37930310004485</v>
      </c>
      <c r="EK245" s="25">
        <v>130.89908083364</v>
      </c>
      <c r="EL245" s="25">
        <v>96.839666970587317</v>
      </c>
      <c r="EM245" s="25">
        <v>82.400186048377279</v>
      </c>
      <c r="EN245" s="25">
        <v>73.321716319132292</v>
      </c>
      <c r="EO245" s="25">
        <v>151.9228994544892</v>
      </c>
      <c r="EP245" s="25">
        <v>55.68318803812808</v>
      </c>
      <c r="EQ245" s="25">
        <v>41.388617256378858</v>
      </c>
      <c r="ER245" s="25">
        <v>156.97172093635999</v>
      </c>
      <c r="ES245" s="25">
        <v>87.086444826510004</v>
      </c>
      <c r="ET245" s="25">
        <v>64.289163162722105</v>
      </c>
      <c r="EU245" s="25">
        <v>25.914195214190002</v>
      </c>
      <c r="EV245" s="25">
        <v>92.652721116270001</v>
      </c>
      <c r="EW245" s="25">
        <v>74.129578981769995</v>
      </c>
      <c r="EX245" s="25">
        <v>155.0520184731005</v>
      </c>
      <c r="EY245" s="25">
        <v>76.276096204139989</v>
      </c>
      <c r="EZ245" s="25">
        <v>16.330129405729998</v>
      </c>
      <c r="FA245" s="25">
        <v>205.14790563375996</v>
      </c>
      <c r="FB245" s="25">
        <v>105.79936946279014</v>
      </c>
      <c r="FC245" s="25">
        <v>257.12551572391999</v>
      </c>
      <c r="FD245" s="25">
        <v>399.50353272806871</v>
      </c>
      <c r="FE245" s="25">
        <v>78.291929898518248</v>
      </c>
      <c r="FF245" s="25">
        <v>176.44094990328998</v>
      </c>
      <c r="FG245" s="25">
        <v>57.175052148719999</v>
      </c>
      <c r="FH245" s="25">
        <v>143.19388889255001</v>
      </c>
      <c r="FI245" s="25">
        <v>374.44298075048005</v>
      </c>
      <c r="FJ245" s="25">
        <v>339.85421023092044</v>
      </c>
      <c r="FK245" s="25">
        <v>89.229187494399994</v>
      </c>
      <c r="FL245" s="25">
        <v>60.085963241110001</v>
      </c>
      <c r="FM245" s="25">
        <v>99.207883352161204</v>
      </c>
      <c r="FN245" s="25">
        <v>84.409198052920004</v>
      </c>
      <c r="FO245" s="25">
        <v>163.32342005616002</v>
      </c>
      <c r="FP245" s="25">
        <v>57.832444190500006</v>
      </c>
      <c r="FQ245" s="25">
        <v>107.84664703979567</v>
      </c>
      <c r="FR245" s="25">
        <v>125.02086757851001</v>
      </c>
      <c r="FS245" s="25">
        <v>167.08980235254</v>
      </c>
      <c r="FT245" s="25">
        <v>142.92331287800999</v>
      </c>
      <c r="FU245" s="25"/>
      <c r="FV245" s="25"/>
      <c r="FW245" s="25"/>
      <c r="FX245" s="25"/>
      <c r="FY245" s="5"/>
      <c r="GA245" s="26"/>
      <c r="GB245" s="26"/>
      <c r="GC245" s="26"/>
      <c r="GD245" s="26"/>
    </row>
    <row r="246" spans="1:186" s="22" customFormat="1">
      <c r="A246" s="21" t="s">
        <v>866</v>
      </c>
      <c r="B246" s="22" t="s">
        <v>294</v>
      </c>
      <c r="C246" s="22" t="s">
        <v>629</v>
      </c>
      <c r="DD246" s="23"/>
      <c r="DE246" s="23"/>
      <c r="DH246" s="23"/>
      <c r="DI246" s="23"/>
      <c r="DK246" s="23"/>
      <c r="DU246" s="24"/>
      <c r="DV246" s="24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25"/>
      <c r="FA246" s="25"/>
      <c r="FB246" s="25"/>
      <c r="FC246" s="25"/>
      <c r="FD246" s="25"/>
      <c r="FE246" s="25"/>
      <c r="FF246" s="25"/>
      <c r="FG246" s="25"/>
      <c r="FH246" s="25"/>
      <c r="FI246" s="25"/>
      <c r="FJ246" s="25"/>
      <c r="FK246" s="25"/>
      <c r="FL246" s="25"/>
      <c r="FM246" s="25"/>
      <c r="FN246" s="25"/>
      <c r="FO246" s="25"/>
      <c r="FP246" s="25"/>
      <c r="FQ246" s="25"/>
      <c r="FR246" s="25"/>
      <c r="FS246" s="25"/>
      <c r="FT246" s="25"/>
      <c r="FU246" s="25"/>
      <c r="FV246" s="25"/>
      <c r="FW246" s="25"/>
      <c r="FX246" s="25"/>
      <c r="FY246" s="5"/>
      <c r="GA246" s="26"/>
      <c r="GB246" s="26"/>
      <c r="GC246" s="26"/>
      <c r="GD246" s="26"/>
    </row>
    <row r="247" spans="1:186" s="22" customFormat="1">
      <c r="A247" s="21" t="s">
        <v>867</v>
      </c>
      <c r="B247" s="22" t="s">
        <v>295</v>
      </c>
      <c r="C247" s="22" t="s">
        <v>630</v>
      </c>
      <c r="DD247" s="23"/>
      <c r="DE247" s="23"/>
      <c r="DH247" s="23"/>
      <c r="DI247" s="23"/>
      <c r="DK247" s="23"/>
      <c r="DU247" s="24"/>
      <c r="DV247" s="24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  <c r="FD247" s="25"/>
      <c r="FE247" s="25"/>
      <c r="FF247" s="25"/>
      <c r="FG247" s="25"/>
      <c r="FH247" s="25"/>
      <c r="FI247" s="25"/>
      <c r="FJ247" s="25"/>
      <c r="FK247" s="25"/>
      <c r="FL247" s="25"/>
      <c r="FM247" s="25"/>
      <c r="FN247" s="25"/>
      <c r="FO247" s="25"/>
      <c r="FP247" s="25"/>
      <c r="FQ247" s="25"/>
      <c r="FR247" s="25"/>
      <c r="FS247" s="25"/>
      <c r="FT247" s="25"/>
      <c r="FU247" s="25"/>
      <c r="FV247" s="25"/>
      <c r="FW247" s="25"/>
      <c r="FX247" s="25"/>
      <c r="FY247" s="5"/>
      <c r="GA247" s="26"/>
      <c r="GB247" s="26"/>
      <c r="GC247" s="26"/>
      <c r="GD247" s="26"/>
    </row>
    <row r="248" spans="1:186" s="22" customFormat="1">
      <c r="A248" s="21" t="s">
        <v>868</v>
      </c>
      <c r="B248" s="22" t="s">
        <v>296</v>
      </c>
      <c r="C248" s="22" t="s">
        <v>631</v>
      </c>
      <c r="DD248" s="23"/>
      <c r="DE248" s="23"/>
      <c r="DH248" s="23"/>
      <c r="DI248" s="23"/>
      <c r="DK248" s="23"/>
      <c r="DU248" s="24"/>
      <c r="DV248" s="24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25"/>
      <c r="FU248" s="25"/>
      <c r="FV248" s="25"/>
      <c r="FW248" s="25"/>
      <c r="FX248" s="25"/>
      <c r="FY248" s="5"/>
      <c r="GA248" s="26"/>
      <c r="GB248" s="26"/>
      <c r="GC248" s="26"/>
      <c r="GD248" s="26"/>
    </row>
    <row r="249" spans="1:186" s="22" customFormat="1">
      <c r="A249" s="21" t="s">
        <v>869</v>
      </c>
      <c r="B249" s="22" t="s">
        <v>297</v>
      </c>
      <c r="C249" s="22" t="s">
        <v>632</v>
      </c>
      <c r="DD249" s="23"/>
      <c r="DE249" s="23"/>
      <c r="DH249" s="23"/>
      <c r="DI249" s="23"/>
      <c r="DK249" s="23"/>
      <c r="DU249" s="24"/>
      <c r="DV249" s="24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  <c r="FD249" s="25"/>
      <c r="FE249" s="25"/>
      <c r="FF249" s="25"/>
      <c r="FG249" s="25"/>
      <c r="FH249" s="25"/>
      <c r="FI249" s="25"/>
      <c r="FJ249" s="25"/>
      <c r="FK249" s="25"/>
      <c r="FL249" s="25"/>
      <c r="FM249" s="25"/>
      <c r="FN249" s="25"/>
      <c r="FO249" s="25"/>
      <c r="FP249" s="25"/>
      <c r="FQ249" s="25"/>
      <c r="FR249" s="25"/>
      <c r="FS249" s="25"/>
      <c r="FT249" s="25"/>
      <c r="FU249" s="25"/>
      <c r="FV249" s="25"/>
      <c r="FW249" s="25"/>
      <c r="FX249" s="25"/>
      <c r="FY249" s="5"/>
      <c r="GA249" s="26"/>
      <c r="GB249" s="26"/>
      <c r="GC249" s="26"/>
      <c r="GD249" s="26"/>
    </row>
    <row r="250" spans="1:186" s="22" customFormat="1">
      <c r="A250" s="21" t="s">
        <v>870</v>
      </c>
      <c r="B250" s="22" t="s">
        <v>298</v>
      </c>
      <c r="C250" s="22" t="s">
        <v>633</v>
      </c>
      <c r="DD250" s="23"/>
      <c r="DE250" s="23"/>
      <c r="DH250" s="23"/>
      <c r="DI250" s="23"/>
      <c r="DK250" s="23"/>
      <c r="DU250" s="24"/>
      <c r="DV250" s="24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25"/>
      <c r="FU250" s="25"/>
      <c r="FV250" s="25"/>
      <c r="FW250" s="25"/>
      <c r="FX250" s="25"/>
      <c r="FY250" s="5"/>
      <c r="GA250" s="26"/>
      <c r="GB250" s="26"/>
      <c r="GC250" s="26"/>
      <c r="GD250" s="26"/>
    </row>
    <row r="251" spans="1:186" s="22" customFormat="1">
      <c r="A251" s="21" t="s">
        <v>871</v>
      </c>
      <c r="B251" s="22" t="s">
        <v>299</v>
      </c>
      <c r="C251" s="22" t="s">
        <v>634</v>
      </c>
      <c r="DD251" s="23"/>
      <c r="DE251" s="23"/>
      <c r="DH251" s="23"/>
      <c r="DI251" s="23"/>
      <c r="DK251" s="23"/>
      <c r="DU251" s="24"/>
      <c r="DV251" s="24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5"/>
      <c r="GA251" s="26"/>
      <c r="GB251" s="26"/>
      <c r="GC251" s="26"/>
      <c r="GD251" s="26"/>
    </row>
    <row r="252" spans="1:186" s="22" customFormat="1">
      <c r="A252" s="21" t="s">
        <v>872</v>
      </c>
      <c r="B252" s="22" t="s">
        <v>300</v>
      </c>
      <c r="C252" s="22" t="s">
        <v>635</v>
      </c>
      <c r="DD252" s="23"/>
      <c r="DE252" s="23"/>
      <c r="DH252" s="23"/>
      <c r="DI252" s="23"/>
      <c r="DK252" s="23"/>
      <c r="DU252" s="24"/>
      <c r="DV252" s="24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5"/>
      <c r="GA252" s="26"/>
      <c r="GB252" s="26"/>
      <c r="GC252" s="26"/>
      <c r="GD252" s="26"/>
    </row>
    <row r="253" spans="1:186" s="22" customFormat="1">
      <c r="A253" s="21" t="s">
        <v>873</v>
      </c>
      <c r="B253" s="22" t="s">
        <v>301</v>
      </c>
      <c r="C253" s="22" t="s">
        <v>636</v>
      </c>
      <c r="DD253" s="23"/>
      <c r="DE253" s="23"/>
      <c r="DH253" s="23"/>
      <c r="DI253" s="23"/>
      <c r="DK253" s="23"/>
      <c r="DU253" s="24"/>
      <c r="DV253" s="24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  <c r="FD253" s="25"/>
      <c r="FE253" s="25"/>
      <c r="FF253" s="25"/>
      <c r="FG253" s="25"/>
      <c r="FH253" s="25"/>
      <c r="FI253" s="25"/>
      <c r="FJ253" s="25"/>
      <c r="FK253" s="25"/>
      <c r="FL253" s="25"/>
      <c r="FM253" s="25"/>
      <c r="FN253" s="25"/>
      <c r="FO253" s="25"/>
      <c r="FP253" s="25"/>
      <c r="FQ253" s="25"/>
      <c r="FR253" s="25"/>
      <c r="FS253" s="25"/>
      <c r="FT253" s="25"/>
      <c r="FU253" s="25"/>
      <c r="FV253" s="25"/>
      <c r="FW253" s="25"/>
      <c r="FX253" s="25"/>
      <c r="FY253" s="5"/>
      <c r="GA253" s="26"/>
      <c r="GB253" s="26"/>
      <c r="GC253" s="26"/>
      <c r="GD253" s="26"/>
    </row>
    <row r="254" spans="1:186" s="22" customFormat="1">
      <c r="A254" s="21" t="s">
        <v>874</v>
      </c>
      <c r="B254" s="22" t="s">
        <v>302</v>
      </c>
      <c r="C254" s="22" t="s">
        <v>637</v>
      </c>
      <c r="DD254" s="23"/>
      <c r="DE254" s="23"/>
      <c r="DH254" s="23"/>
      <c r="DI254" s="23"/>
      <c r="DK254" s="23"/>
      <c r="DU254" s="24"/>
      <c r="DV254" s="24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25"/>
      <c r="FU254" s="25"/>
      <c r="FV254" s="25"/>
      <c r="FW254" s="25"/>
      <c r="FX254" s="25"/>
      <c r="FY254" s="5"/>
      <c r="GA254" s="26"/>
      <c r="GB254" s="26"/>
      <c r="GC254" s="26"/>
      <c r="GD254" s="26"/>
    </row>
    <row r="255" spans="1:186" s="22" customFormat="1">
      <c r="A255" s="21" t="s">
        <v>875</v>
      </c>
      <c r="B255" s="22" t="s">
        <v>353</v>
      </c>
      <c r="C255" s="22" t="s">
        <v>638</v>
      </c>
      <c r="DD255" s="23"/>
      <c r="DE255" s="23"/>
      <c r="DH255" s="23"/>
      <c r="DI255" s="23"/>
      <c r="DK255" s="23"/>
      <c r="DU255" s="24"/>
      <c r="DV255" s="24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  <c r="FD255" s="25"/>
      <c r="FE255" s="25"/>
      <c r="FF255" s="25"/>
      <c r="FG255" s="25"/>
      <c r="FH255" s="25"/>
      <c r="FI255" s="25"/>
      <c r="FJ255" s="25"/>
      <c r="FK255" s="25"/>
      <c r="FL255" s="25"/>
      <c r="FM255" s="25"/>
      <c r="FN255" s="25"/>
      <c r="FO255" s="25"/>
      <c r="FP255" s="25"/>
      <c r="FQ255" s="25"/>
      <c r="FR255" s="25"/>
      <c r="FS255" s="25"/>
      <c r="FT255" s="25"/>
      <c r="FU255" s="25"/>
      <c r="FV255" s="25"/>
      <c r="FW255" s="25"/>
      <c r="FX255" s="25"/>
      <c r="FY255" s="5"/>
      <c r="GA255" s="26"/>
      <c r="GB255" s="26"/>
      <c r="GC255" s="26"/>
      <c r="GD255" s="26"/>
    </row>
    <row r="256" spans="1:186" s="22" customFormat="1">
      <c r="A256" s="21" t="s">
        <v>876</v>
      </c>
      <c r="B256" s="22" t="s">
        <v>288</v>
      </c>
      <c r="C256" s="22" t="s">
        <v>639</v>
      </c>
      <c r="AB256" s="22">
        <v>0</v>
      </c>
      <c r="AC256" s="22">
        <v>1.4225E-2</v>
      </c>
      <c r="AD256" s="22">
        <v>4.8691999999999999E-2</v>
      </c>
      <c r="AE256" s="22">
        <v>2.9531999999999999E-2</v>
      </c>
      <c r="AF256" s="22">
        <v>1.8047E-3</v>
      </c>
      <c r="AG256" s="22">
        <v>8.7566000000000005E-2</v>
      </c>
      <c r="AH256" s="22">
        <v>0.112451</v>
      </c>
      <c r="AI256" s="22">
        <v>2.7267E-2</v>
      </c>
      <c r="AJ256" s="22">
        <v>5.1032000000000001E-2</v>
      </c>
      <c r="AK256" s="22">
        <v>0.55894100000000002</v>
      </c>
      <c r="AL256" s="22">
        <v>0.51400599999999996</v>
      </c>
      <c r="AM256" s="22">
        <v>0</v>
      </c>
      <c r="AN256" s="22">
        <v>1.1261E-2</v>
      </c>
      <c r="AO256" s="22">
        <v>1.3579000000000001E-2</v>
      </c>
      <c r="AP256" s="22">
        <v>5.3893000000000003E-2</v>
      </c>
      <c r="AQ256" s="22">
        <v>2.3189000000000001E-2</v>
      </c>
      <c r="AR256" s="22">
        <v>7.3221999999999995E-2</v>
      </c>
      <c r="AS256" s="22">
        <v>4.8069999999999996E-3</v>
      </c>
      <c r="AT256" s="22">
        <v>1.6572E-2</v>
      </c>
      <c r="AU256" s="22">
        <v>6.4650000000000003E-3</v>
      </c>
      <c r="AV256" s="22">
        <v>3.565E-3</v>
      </c>
      <c r="AW256" s="22">
        <v>0</v>
      </c>
      <c r="AX256" s="22">
        <v>3.9630000000000004E-3</v>
      </c>
      <c r="AY256" s="22">
        <v>1.2042000000000001E-2</v>
      </c>
      <c r="DD256" s="23"/>
      <c r="DE256" s="23"/>
      <c r="DH256" s="23"/>
      <c r="DI256" s="23"/>
      <c r="DK256" s="23"/>
      <c r="DU256" s="24"/>
      <c r="DV256" s="24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R256" s="25"/>
      <c r="ES256" s="25"/>
      <c r="ET256" s="25"/>
      <c r="EU256" s="25"/>
      <c r="EV256" s="25"/>
      <c r="EW256" s="25"/>
      <c r="EX256" s="25"/>
      <c r="EY256" s="25"/>
      <c r="EZ256" s="25"/>
      <c r="FA256" s="25"/>
      <c r="FB256" s="25"/>
      <c r="FC256" s="25"/>
      <c r="FD256" s="25"/>
      <c r="FE256" s="25"/>
      <c r="FF256" s="25"/>
      <c r="FG256" s="25"/>
      <c r="FH256" s="25"/>
      <c r="FI256" s="25"/>
      <c r="FJ256" s="25"/>
      <c r="FK256" s="25"/>
      <c r="FL256" s="25"/>
      <c r="FM256" s="25"/>
      <c r="FN256" s="25"/>
      <c r="FO256" s="25"/>
      <c r="FP256" s="25"/>
      <c r="FQ256" s="25"/>
      <c r="FR256" s="25"/>
      <c r="FS256" s="25"/>
      <c r="FT256" s="25"/>
      <c r="FU256" s="25"/>
      <c r="FV256" s="25"/>
      <c r="FW256" s="25"/>
      <c r="FX256" s="25"/>
      <c r="FY256" s="5"/>
      <c r="GA256" s="26"/>
      <c r="GB256" s="26"/>
      <c r="GC256" s="26"/>
      <c r="GD256" s="26"/>
    </row>
    <row r="257" spans="1:186" s="22" customFormat="1">
      <c r="A257" s="21" t="s">
        <v>877</v>
      </c>
      <c r="B257" s="22" t="s">
        <v>310</v>
      </c>
      <c r="C257" s="22" t="s">
        <v>640</v>
      </c>
      <c r="D257" s="22">
        <v>1.231675E-2</v>
      </c>
      <c r="E257" s="22">
        <v>4.1879650000000004E-2</v>
      </c>
      <c r="F257" s="22">
        <v>6.801488E-2</v>
      </c>
      <c r="G257" s="22">
        <v>2.5142000000000001E-2</v>
      </c>
      <c r="H257" s="22">
        <v>3.8852999999999999E-2</v>
      </c>
      <c r="I257" s="22">
        <v>4.6286000000000001E-2</v>
      </c>
      <c r="J257" s="22">
        <v>8.1705E-2</v>
      </c>
      <c r="K257" s="22">
        <v>0.184779</v>
      </c>
      <c r="L257" s="22">
        <v>3.3567E-2</v>
      </c>
      <c r="M257" s="22">
        <v>7.6009999999999994E-2</v>
      </c>
      <c r="N257" s="22">
        <v>8.5256999999999999E-2</v>
      </c>
      <c r="O257" s="22">
        <v>1.6962999999999999E-2</v>
      </c>
      <c r="P257" s="22">
        <v>1.7680000000000001E-2</v>
      </c>
      <c r="Q257" s="22">
        <v>3.5228000000000002E-2</v>
      </c>
      <c r="R257" s="22">
        <v>1.7441999999999999E-2</v>
      </c>
      <c r="S257" s="22">
        <v>2.5006E-2</v>
      </c>
      <c r="T257" s="22">
        <v>6.5469999999999999E-3</v>
      </c>
      <c r="U257" s="22">
        <v>5.6447999999999998E-2</v>
      </c>
      <c r="V257" s="22">
        <v>2.9170000000000001E-2</v>
      </c>
      <c r="W257" s="22">
        <v>3.7206999999999997E-2</v>
      </c>
      <c r="X257" s="22">
        <v>0.142401</v>
      </c>
      <c r="Y257" s="22">
        <v>2.1128999999999998E-2</v>
      </c>
      <c r="Z257" s="22">
        <v>6.8334000000000006E-2</v>
      </c>
      <c r="AA257" s="22">
        <v>3.4735000000000002E-2</v>
      </c>
      <c r="AB257" s="22">
        <v>1.3159000000000001E-2</v>
      </c>
      <c r="AC257" s="22">
        <v>2.2547220000000001</v>
      </c>
      <c r="AD257" s="22">
        <v>1.1188999999999999E-2</v>
      </c>
      <c r="AE257" s="22">
        <v>1.6469999999999999E-2</v>
      </c>
      <c r="AF257" s="22">
        <v>2.3633150000000001</v>
      </c>
      <c r="AG257" s="22">
        <v>1.2277E-2</v>
      </c>
      <c r="AH257" s="22">
        <v>2.3036000000000001E-2</v>
      </c>
      <c r="AI257" s="22">
        <v>0.22589818</v>
      </c>
      <c r="AJ257" s="22">
        <v>0.34733999999999998</v>
      </c>
      <c r="AK257" s="22">
        <v>1.3032999999999999E-2</v>
      </c>
      <c r="AL257" s="22">
        <v>2.1983429999999999</v>
      </c>
      <c r="AM257" s="22">
        <v>2.525239</v>
      </c>
      <c r="AN257" s="22">
        <v>7.9120000000000006E-3</v>
      </c>
      <c r="AO257" s="22">
        <v>5.0540000000000003E-3</v>
      </c>
      <c r="AP257" s="22">
        <v>7.26E-3</v>
      </c>
      <c r="AQ257" s="22">
        <v>6.6220000000000003E-3</v>
      </c>
      <c r="AR257" s="22">
        <v>0</v>
      </c>
      <c r="AS257" s="22">
        <v>0</v>
      </c>
      <c r="AT257" s="22">
        <v>8.8350000000000008E-3</v>
      </c>
      <c r="AU257" s="22">
        <v>3.9950000000000003E-3</v>
      </c>
      <c r="AV257" s="22">
        <v>4.2050000000000004E-3</v>
      </c>
      <c r="AW257" s="22">
        <v>5.1492000000000003E-2</v>
      </c>
      <c r="AX257" s="22">
        <v>2.6999999999999999E-5</v>
      </c>
      <c r="AY257" s="22">
        <v>5.5199999999999997E-4</v>
      </c>
      <c r="BL257" s="22">
        <v>0</v>
      </c>
      <c r="BM257" s="22">
        <v>0</v>
      </c>
      <c r="BN257" s="22">
        <v>0</v>
      </c>
      <c r="BO257" s="22">
        <v>0</v>
      </c>
      <c r="BP257" s="22">
        <v>0</v>
      </c>
      <c r="BQ257" s="22">
        <v>1.399849825</v>
      </c>
      <c r="BR257" s="22">
        <v>0</v>
      </c>
      <c r="BS257" s="22">
        <v>0</v>
      </c>
      <c r="BT257" s="22">
        <v>0</v>
      </c>
      <c r="BU257" s="22">
        <v>7.3859999999999995E-2</v>
      </c>
      <c r="BV257" s="22">
        <v>0.40327560000000001</v>
      </c>
      <c r="BW257" s="22">
        <v>0</v>
      </c>
      <c r="BX257" s="22">
        <v>0</v>
      </c>
      <c r="BY257" s="22">
        <v>0.23662169999999999</v>
      </c>
      <c r="BZ257" s="22">
        <v>7.5642265978999994</v>
      </c>
      <c r="CA257" s="22">
        <v>0.81005480108000039</v>
      </c>
      <c r="CB257" s="22">
        <v>0</v>
      </c>
      <c r="CC257" s="22">
        <v>0</v>
      </c>
      <c r="CD257" s="22">
        <v>0.81332857915999979</v>
      </c>
      <c r="CE257" s="22">
        <v>2.9460621407200005</v>
      </c>
      <c r="CF257" s="22">
        <v>6.9757179363599997</v>
      </c>
      <c r="CG257" s="22">
        <v>0</v>
      </c>
      <c r="CH257" s="22">
        <v>4.2092348173999987</v>
      </c>
      <c r="CI257" s="22">
        <v>22.269155790279999</v>
      </c>
      <c r="CJ257" s="22">
        <v>2.5732499999999998</v>
      </c>
      <c r="CK257" s="22">
        <v>6.6602908137199996</v>
      </c>
      <c r="CL257" s="22">
        <v>1.3363254032800005</v>
      </c>
      <c r="CM257" s="22">
        <v>0</v>
      </c>
      <c r="CN257" s="22">
        <v>0.4283101997600004</v>
      </c>
      <c r="CO257" s="22">
        <v>6.5990179121199999</v>
      </c>
      <c r="CP257" s="22">
        <v>3.6033306083200012</v>
      </c>
      <c r="CQ257" s="22">
        <v>5.52168363992</v>
      </c>
      <c r="CR257" s="22">
        <v>21.087687450965088</v>
      </c>
      <c r="CS257" s="22">
        <v>7.533657948348071</v>
      </c>
      <c r="CT257" s="22">
        <v>0</v>
      </c>
      <c r="CU257" s="22">
        <v>32.208551618781144</v>
      </c>
      <c r="CV257" s="22">
        <v>0</v>
      </c>
      <c r="CW257" s="22">
        <v>10.3289553792</v>
      </c>
      <c r="CX257" s="22">
        <v>2.9993593455999998</v>
      </c>
      <c r="CY257" s="22">
        <v>17.8833710336</v>
      </c>
      <c r="CZ257" s="22">
        <v>4</v>
      </c>
      <c r="DA257" s="22">
        <v>5</v>
      </c>
      <c r="DB257" s="22">
        <v>10.6118040112</v>
      </c>
      <c r="DC257" s="22">
        <v>7</v>
      </c>
      <c r="DD257" s="23">
        <v>17.91268981955</v>
      </c>
      <c r="DE257" s="23">
        <v>11.374418491028012</v>
      </c>
      <c r="DF257" s="22">
        <v>10</v>
      </c>
      <c r="DG257" s="22">
        <v>13.0563334293</v>
      </c>
      <c r="DH257" s="23">
        <v>7.8322554004999985</v>
      </c>
      <c r="DI257" s="23">
        <v>15.297580897899998</v>
      </c>
      <c r="DJ257" s="22">
        <v>9.0110520762999951</v>
      </c>
      <c r="DK257" s="23">
        <v>8.4424625505999984</v>
      </c>
      <c r="DL257" s="22">
        <v>0</v>
      </c>
      <c r="DM257" s="22">
        <v>17.738527484999999</v>
      </c>
      <c r="DN257" s="22">
        <v>13.440193062519995</v>
      </c>
      <c r="DO257" s="22">
        <v>5.2003555199999996</v>
      </c>
      <c r="DP257" s="22">
        <v>3.5591592848000042</v>
      </c>
      <c r="DQ257" s="22">
        <v>6.4111303440000071</v>
      </c>
      <c r="DR257" s="22">
        <v>23.673945703499999</v>
      </c>
      <c r="DS257" s="22">
        <v>37.433388143359998</v>
      </c>
      <c r="DT257" s="22">
        <v>6.6523066580299997</v>
      </c>
      <c r="DU257" s="24">
        <v>24.569705404160004</v>
      </c>
      <c r="DV257" s="24">
        <v>6.761032125119999</v>
      </c>
      <c r="DW257" s="22">
        <v>2.4392414015000004</v>
      </c>
      <c r="DX257" s="22">
        <v>13.7590971158</v>
      </c>
      <c r="DY257" s="22">
        <v>1.7202722588800001</v>
      </c>
      <c r="DZ257" s="22">
        <v>3.2625246374399999</v>
      </c>
      <c r="EA257" s="22">
        <v>14.6066934952</v>
      </c>
      <c r="EB257" s="22">
        <v>5.8327637958</v>
      </c>
      <c r="EC257" s="22">
        <v>11.8110217925</v>
      </c>
      <c r="ED257" s="22">
        <v>18.584584895040003</v>
      </c>
      <c r="EE257" s="22">
        <v>24.191930499200133</v>
      </c>
      <c r="EF257" s="25">
        <v>21.585914920852431</v>
      </c>
      <c r="EG257" s="25">
        <v>2.1989216278099999</v>
      </c>
      <c r="EH257" s="25">
        <v>36.438583439624892</v>
      </c>
      <c r="EI257" s="25">
        <v>24.545447328605427</v>
      </c>
      <c r="EJ257" s="25">
        <v>9.9905442173035102</v>
      </c>
      <c r="EK257" s="25">
        <v>7.8506105695400006</v>
      </c>
      <c r="EL257" s="25">
        <v>15.928113864790657</v>
      </c>
      <c r="EM257" s="25">
        <v>7.316161480803447</v>
      </c>
      <c r="EN257" s="25">
        <v>12.665219085179999</v>
      </c>
      <c r="EO257" s="25">
        <v>195.26300450566072</v>
      </c>
      <c r="EP257" s="25">
        <v>25.650515978867997</v>
      </c>
      <c r="EQ257" s="25">
        <v>5.3556060058360009</v>
      </c>
      <c r="ER257" s="25">
        <v>14.514773926665155</v>
      </c>
      <c r="ES257" s="25">
        <v>26.358102455779999</v>
      </c>
      <c r="ET257" s="25">
        <v>31.636478505840003</v>
      </c>
      <c r="EU257" s="25">
        <v>16.368239476449997</v>
      </c>
      <c r="EV257" s="25">
        <v>14.78512878171</v>
      </c>
      <c r="EW257" s="25">
        <v>11.420413493269999</v>
      </c>
      <c r="EX257" s="25">
        <v>7.4248147597661873</v>
      </c>
      <c r="EY257" s="25">
        <v>1.7027720705100002</v>
      </c>
      <c r="EZ257" s="25">
        <v>1.8748002974400002</v>
      </c>
      <c r="FA257" s="25">
        <v>81.910118119339998</v>
      </c>
      <c r="FB257" s="25">
        <v>156.33247831979</v>
      </c>
      <c r="FC257" s="25">
        <v>36.837326846559996</v>
      </c>
      <c r="FD257" s="25">
        <v>87.182166063861303</v>
      </c>
      <c r="FE257" s="25">
        <v>50.174553256646995</v>
      </c>
      <c r="FF257" s="25">
        <v>25.197479334749996</v>
      </c>
      <c r="FG257" s="25">
        <v>19.386539703090001</v>
      </c>
      <c r="FH257" s="25">
        <v>61.304339659050001</v>
      </c>
      <c r="FI257" s="25">
        <v>16.610106138260001</v>
      </c>
      <c r="FJ257" s="25">
        <v>75.767735880819998</v>
      </c>
      <c r="FK257" s="25">
        <v>102.21351706273001</v>
      </c>
      <c r="FL257" s="25">
        <v>24.787245339400002</v>
      </c>
      <c r="FM257" s="25">
        <v>17.147966781299999</v>
      </c>
      <c r="FN257" s="25">
        <v>33.738766692619997</v>
      </c>
      <c r="FO257" s="25">
        <v>2.8769736978600005</v>
      </c>
      <c r="FP257" s="25">
        <v>39.940617654419391</v>
      </c>
      <c r="FQ257" s="25">
        <v>5.2925602055755139</v>
      </c>
      <c r="FR257" s="25">
        <v>34.223303696930003</v>
      </c>
      <c r="FS257" s="25">
        <v>8.7240011517399996</v>
      </c>
      <c r="FT257" s="25">
        <v>4.8793367726699994</v>
      </c>
      <c r="FU257" s="25"/>
      <c r="FV257" s="25"/>
      <c r="FW257" s="25"/>
      <c r="FX257" s="25"/>
      <c r="FY257" s="5"/>
      <c r="GA257" s="26"/>
      <c r="GB257" s="26"/>
      <c r="GC257" s="26"/>
      <c r="GD257" s="26"/>
    </row>
    <row r="258" spans="1:186" s="22" customFormat="1">
      <c r="A258" s="21" t="s">
        <v>878</v>
      </c>
      <c r="B258" s="22" t="s">
        <v>305</v>
      </c>
      <c r="C258" s="22" t="s">
        <v>641</v>
      </c>
      <c r="D258" s="22">
        <v>2.2085900000000002E-2</v>
      </c>
      <c r="E258" s="22">
        <v>5.9272749999999999E-2</v>
      </c>
      <c r="F258" s="22">
        <v>7.3554740000000007E-2</v>
      </c>
      <c r="G258" s="22">
        <v>0.88437100000000002</v>
      </c>
      <c r="H258" s="22">
        <v>0.11287700000000001</v>
      </c>
      <c r="I258" s="22">
        <v>0.53604099999999999</v>
      </c>
      <c r="J258" s="22">
        <v>0.19096000000000002</v>
      </c>
      <c r="K258" s="22">
        <v>0.346055</v>
      </c>
      <c r="L258" s="22">
        <v>9.3817999999999999E-2</v>
      </c>
      <c r="M258" s="22">
        <v>0.12375</v>
      </c>
      <c r="N258" s="22">
        <v>0.37217600000000001</v>
      </c>
      <c r="O258" s="22">
        <v>0.21479200000000001</v>
      </c>
      <c r="P258" s="22">
        <v>6.6165000000000002E-2</v>
      </c>
      <c r="Q258" s="22">
        <v>8.9004E-2</v>
      </c>
      <c r="R258" s="22">
        <v>0.17983199999999999</v>
      </c>
      <c r="S258" s="22">
        <v>0.16489200000000001</v>
      </c>
      <c r="T258" s="22">
        <v>0.13775000000000001</v>
      </c>
      <c r="U258" s="22">
        <v>8.4858000000000003E-2</v>
      </c>
      <c r="V258" s="22">
        <v>3.8911000000000001E-2</v>
      </c>
      <c r="W258" s="22">
        <v>0.20480100000000001</v>
      </c>
      <c r="X258" s="22">
        <v>2.3732E-2</v>
      </c>
      <c r="Y258" s="22">
        <v>0</v>
      </c>
      <c r="Z258" s="22">
        <v>0</v>
      </c>
      <c r="AA258" s="22">
        <v>0</v>
      </c>
      <c r="AB258" s="22">
        <v>3.3237000000000003E-2</v>
      </c>
      <c r="AC258" s="22">
        <v>5.2745E-2</v>
      </c>
      <c r="AD258" s="22">
        <v>2.8306000000000001E-2</v>
      </c>
      <c r="AE258" s="22">
        <v>1.3186E-2</v>
      </c>
      <c r="AF258" s="22">
        <v>8.52E-4</v>
      </c>
      <c r="AG258" s="22">
        <v>1.2199E-2</v>
      </c>
      <c r="AH258" s="22">
        <v>2.4316000000000001E-2</v>
      </c>
      <c r="AI258" s="22">
        <v>6.7749999999999998E-3</v>
      </c>
      <c r="AJ258" s="22">
        <v>2.6276000000000001E-2</v>
      </c>
      <c r="AK258" s="22">
        <v>1.5100579999999999</v>
      </c>
      <c r="AL258" s="22">
        <v>9.8289999999999992E-3</v>
      </c>
      <c r="AM258" s="22">
        <v>5.5282790000000004</v>
      </c>
      <c r="AN258" s="22">
        <v>1.259E-2</v>
      </c>
      <c r="AO258" s="22">
        <v>2.3333E-2</v>
      </c>
      <c r="AP258" s="22">
        <v>2.1024999999999999E-2</v>
      </c>
      <c r="AQ258" s="22">
        <v>0.10066</v>
      </c>
      <c r="AR258" s="22">
        <v>3.0485999999999999E-2</v>
      </c>
      <c r="AS258" s="22">
        <v>9.2728000000000005E-2</v>
      </c>
      <c r="AT258" s="22">
        <v>0</v>
      </c>
      <c r="AU258" s="22">
        <v>1.127E-3</v>
      </c>
      <c r="AV258" s="22">
        <v>1.1900000000000001E-3</v>
      </c>
      <c r="AW258" s="22">
        <v>1.565E-3</v>
      </c>
      <c r="AX258" s="22">
        <v>2.029E-3</v>
      </c>
      <c r="AY258" s="22">
        <v>1.9750000000000002E-3</v>
      </c>
      <c r="DD258" s="23"/>
      <c r="DE258" s="23"/>
      <c r="DH258" s="23"/>
      <c r="DI258" s="23"/>
      <c r="DK258" s="23"/>
      <c r="DU258" s="24"/>
      <c r="DV258" s="24"/>
      <c r="FY258" s="5"/>
      <c r="GA258" s="26"/>
      <c r="GB258" s="26"/>
      <c r="GC258" s="26"/>
      <c r="GD258" s="26"/>
    </row>
    <row r="259" spans="1:186" s="22" customFormat="1">
      <c r="A259" s="21" t="s">
        <v>879</v>
      </c>
      <c r="B259" s="22" t="s">
        <v>312</v>
      </c>
      <c r="C259" s="22" t="s">
        <v>642</v>
      </c>
      <c r="D259" s="22">
        <v>0</v>
      </c>
      <c r="E259" s="22">
        <v>8.4400000000000002E-4</v>
      </c>
      <c r="F259" s="22">
        <v>1.91E-3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0.120935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22">
        <v>2.9999999999999997E-4</v>
      </c>
      <c r="AN259" s="22">
        <v>0</v>
      </c>
      <c r="AO259" s="22">
        <v>7.0999999999999994E-2</v>
      </c>
      <c r="AP259" s="22">
        <v>1.24495E-2</v>
      </c>
      <c r="AQ259" s="22">
        <v>0.166106</v>
      </c>
      <c r="AR259" s="22">
        <v>1.0985E-2</v>
      </c>
      <c r="AS259" s="22">
        <v>1.131222E-2</v>
      </c>
      <c r="AT259" s="22">
        <v>0</v>
      </c>
      <c r="AU259" s="22">
        <v>8.1270000000000005E-3</v>
      </c>
      <c r="AV259" s="22">
        <v>1.147075E-2</v>
      </c>
      <c r="AW259" s="22">
        <v>1.925352E-2</v>
      </c>
      <c r="AX259" s="22">
        <v>0.29220952</v>
      </c>
      <c r="AY259" s="22">
        <v>2.7847E-2</v>
      </c>
      <c r="DD259" s="23"/>
      <c r="DE259" s="23"/>
      <c r="DH259" s="23"/>
      <c r="DI259" s="23"/>
      <c r="DK259" s="23"/>
      <c r="DU259" s="24"/>
      <c r="DV259" s="24"/>
      <c r="FY259" s="5"/>
    </row>
    <row r="260" spans="1:186" s="22" customFormat="1">
      <c r="A260" s="21" t="s">
        <v>880</v>
      </c>
      <c r="B260" s="22" t="s">
        <v>314</v>
      </c>
      <c r="C260" s="22" t="s">
        <v>643</v>
      </c>
      <c r="D260" s="22">
        <v>9.5475000000000012</v>
      </c>
      <c r="E260" s="22">
        <v>8.3749999999999982</v>
      </c>
      <c r="F260" s="22">
        <v>15.74500000000001</v>
      </c>
      <c r="G260" s="22">
        <v>8.0400000000000009</v>
      </c>
      <c r="H260" s="22">
        <v>12.394999999999985</v>
      </c>
      <c r="I260" s="22">
        <v>9.0450000000000106</v>
      </c>
      <c r="J260" s="22">
        <v>21.439999999999994</v>
      </c>
      <c r="K260" s="22">
        <v>10.636250000000002</v>
      </c>
      <c r="L260" s="22">
        <v>2.344999999999986</v>
      </c>
      <c r="M260" s="22">
        <v>1.3220000000160326E-3</v>
      </c>
      <c r="N260" s="22">
        <v>17.33625</v>
      </c>
      <c r="O260" s="22">
        <v>105.97732999999999</v>
      </c>
      <c r="P260" s="22">
        <v>76.582025000000002</v>
      </c>
      <c r="Q260" s="22">
        <v>62.147277000000003</v>
      </c>
      <c r="R260" s="22">
        <v>20.104648000000005</v>
      </c>
      <c r="S260" s="22">
        <v>57.532040999999992</v>
      </c>
      <c r="T260" s="22">
        <v>28.517769000000008</v>
      </c>
      <c r="U260" s="22">
        <v>80.507146700000007</v>
      </c>
      <c r="V260" s="22">
        <v>30.520362500000001</v>
      </c>
      <c r="W260" s="22">
        <v>34.013798000000001</v>
      </c>
      <c r="X260" s="22">
        <v>36.720096499999997</v>
      </c>
      <c r="Z260" s="22">
        <v>0</v>
      </c>
      <c r="AA260" s="22">
        <v>0</v>
      </c>
      <c r="AB260" s="22">
        <v>24.975111800000001</v>
      </c>
      <c r="AC260" s="22">
        <v>20</v>
      </c>
      <c r="AD260" s="22">
        <v>71.522547629999991</v>
      </c>
      <c r="AE260" s="22">
        <v>46.486544800000004</v>
      </c>
      <c r="AF260" s="22">
        <v>74.527774550000004</v>
      </c>
      <c r="AG260" s="22">
        <v>58.713129650000006</v>
      </c>
      <c r="AH260" s="22">
        <v>40.243244750000002</v>
      </c>
      <c r="AI260" s="22">
        <v>79.050867299999993</v>
      </c>
      <c r="AJ260" s="22">
        <v>45</v>
      </c>
      <c r="AK260" s="22">
        <v>55.127436749999994</v>
      </c>
      <c r="AL260" s="22">
        <v>6.5874734999999998</v>
      </c>
      <c r="AM260" s="22">
        <v>59.894807899999996</v>
      </c>
      <c r="AN260" s="22">
        <v>57.603169600000001</v>
      </c>
      <c r="AO260" s="22">
        <v>0.73673870000000008</v>
      </c>
      <c r="AP260" s="22">
        <v>28.885877500000003</v>
      </c>
      <c r="AQ260" s="22">
        <v>87.155695425000005</v>
      </c>
      <c r="AR260" s="22">
        <v>0</v>
      </c>
      <c r="AS260" s="22">
        <v>22.582996550000001</v>
      </c>
      <c r="AT260" s="22">
        <v>11.380331200000001</v>
      </c>
      <c r="AU260" s="22">
        <v>14.83014075</v>
      </c>
      <c r="AV260" s="22">
        <v>13.19285374</v>
      </c>
      <c r="AW260" s="22">
        <v>16.284055049999999</v>
      </c>
      <c r="AX260" s="22">
        <v>23.920591999999999</v>
      </c>
      <c r="AY260" s="22">
        <v>35</v>
      </c>
      <c r="BC260" s="22">
        <v>20.2</v>
      </c>
      <c r="BK260" s="22">
        <v>20.498304271999999</v>
      </c>
      <c r="DD260" s="23"/>
      <c r="DE260" s="23"/>
      <c r="DH260" s="23"/>
      <c r="DI260" s="23"/>
      <c r="DK260" s="23"/>
      <c r="DU260" s="24"/>
      <c r="DV260" s="24"/>
      <c r="EF260" s="25">
        <v>31.971000004999851</v>
      </c>
      <c r="EG260" s="25">
        <v>8.8817841970012523E-15</v>
      </c>
      <c r="EH260" s="25">
        <v>13.901117970000001</v>
      </c>
      <c r="EI260" s="25">
        <v>49.97891592500013</v>
      </c>
      <c r="EJ260" s="25">
        <v>128.38999705682556</v>
      </c>
      <c r="EK260" s="25">
        <v>5.9582310999999581</v>
      </c>
      <c r="EL260" s="25">
        <v>155.70142192000003</v>
      </c>
      <c r="EM260" s="25">
        <v>48.442628670820056</v>
      </c>
      <c r="EN260" s="25">
        <v>7.1906275136070548</v>
      </c>
      <c r="EO260" s="25">
        <v>55.292570062483094</v>
      </c>
      <c r="EP260" s="25">
        <v>15.704443760610008</v>
      </c>
      <c r="EQ260" s="25">
        <v>210.80183916714799</v>
      </c>
      <c r="ER260" s="25">
        <v>41.826792452654416</v>
      </c>
      <c r="ES260" s="25">
        <v>9.5731671801099765</v>
      </c>
      <c r="ET260" s="25">
        <v>34.859820604400042</v>
      </c>
      <c r="EU260" s="25">
        <v>87.896486724719892</v>
      </c>
      <c r="EV260" s="25">
        <v>29.094326215880002</v>
      </c>
      <c r="EW260" s="25">
        <v>69.059590375830027</v>
      </c>
      <c r="EX260" s="25">
        <v>202.37414627837541</v>
      </c>
      <c r="EY260" s="25">
        <v>36.232706926690049</v>
      </c>
      <c r="EZ260" s="25">
        <v>4.3174876239000035</v>
      </c>
      <c r="FA260" s="25">
        <v>171.72015124839999</v>
      </c>
      <c r="FB260" s="25">
        <v>87.983715871935402</v>
      </c>
      <c r="FC260" s="25">
        <v>100.85226580442006</v>
      </c>
      <c r="FD260" s="25">
        <v>52.817387649292755</v>
      </c>
      <c r="FE260" s="25">
        <v>98.760788936097185</v>
      </c>
      <c r="FF260" s="25">
        <v>50.681617895700015</v>
      </c>
      <c r="FG260" s="25">
        <v>201.57838634337028</v>
      </c>
      <c r="FH260" s="25">
        <v>58.24943098039023</v>
      </c>
      <c r="FI260" s="25">
        <v>21.949431774809959</v>
      </c>
      <c r="FJ260" s="25">
        <v>25.535121052750711</v>
      </c>
      <c r="FK260" s="25">
        <v>54.40860016669015</v>
      </c>
      <c r="FL260" s="25">
        <v>55.459870752979995</v>
      </c>
      <c r="FM260" s="25">
        <v>14.576715467013955</v>
      </c>
      <c r="FN260" s="25">
        <v>43.553477946639994</v>
      </c>
      <c r="FO260" s="25">
        <v>85.485156000100005</v>
      </c>
      <c r="FP260" s="25">
        <v>70.776263070966252</v>
      </c>
      <c r="FQ260" s="25">
        <v>51.666400186910892</v>
      </c>
      <c r="FR260" s="25">
        <v>3.1596639787199763</v>
      </c>
      <c r="FS260" s="25">
        <v>34.420386491709934</v>
      </c>
      <c r="FT260" s="25">
        <v>53.126519385540036</v>
      </c>
      <c r="FU260" s="25"/>
      <c r="FV260" s="25"/>
      <c r="FW260" s="25"/>
      <c r="FX260" s="25"/>
      <c r="FY260" s="5"/>
      <c r="GA260" s="26"/>
      <c r="GB260" s="26"/>
      <c r="GC260" s="26"/>
      <c r="GD260" s="26"/>
    </row>
    <row r="261" spans="1:186" s="22" customFormat="1">
      <c r="A261" s="21" t="s">
        <v>881</v>
      </c>
      <c r="B261" s="56" t="s">
        <v>699</v>
      </c>
      <c r="C261" s="22" t="s">
        <v>701</v>
      </c>
      <c r="AN261" s="22">
        <v>18.418215740000001</v>
      </c>
      <c r="AO261" s="22">
        <v>1.6037151999999999</v>
      </c>
      <c r="AP261" s="22">
        <v>17.390742070000002</v>
      </c>
      <c r="AQ261" s="22">
        <v>11.485130760000001</v>
      </c>
      <c r="AR261" s="22">
        <v>21.328033410000003</v>
      </c>
      <c r="AS261" s="22">
        <v>0.79619611999999995</v>
      </c>
      <c r="AT261" s="22">
        <v>10.48688849</v>
      </c>
      <c r="AU261" s="22">
        <v>0.91778221999999998</v>
      </c>
      <c r="AV261" s="22">
        <v>0.59162249</v>
      </c>
      <c r="AW261" s="22">
        <v>9.9783524200000002</v>
      </c>
      <c r="AX261" s="22">
        <v>0.34365828000000004</v>
      </c>
      <c r="AY261" s="22">
        <v>1.24250254</v>
      </c>
      <c r="AZ261" s="22">
        <v>13.22585771</v>
      </c>
      <c r="BA261" s="22">
        <v>0</v>
      </c>
      <c r="BB261" s="22">
        <v>20.526569219999999</v>
      </c>
      <c r="BC261" s="22">
        <v>21.137503600000002</v>
      </c>
      <c r="BD261" s="22">
        <v>0.63171195568000005</v>
      </c>
      <c r="BE261" s="22">
        <v>0</v>
      </c>
      <c r="BF261" s="22">
        <v>80.017019954320006</v>
      </c>
      <c r="BG261" s="22">
        <v>0</v>
      </c>
      <c r="BH261" s="22">
        <v>1.89357725376</v>
      </c>
      <c r="BI261" s="22">
        <v>0.34016387292</v>
      </c>
      <c r="BJ261" s="22">
        <v>60.890533772049992</v>
      </c>
      <c r="BK261" s="22">
        <v>26.779314692550003</v>
      </c>
      <c r="BL261" s="22">
        <v>75.923534494280005</v>
      </c>
      <c r="BM261" s="22">
        <v>14.1662944624</v>
      </c>
      <c r="BN261" s="22">
        <v>26.09979877</v>
      </c>
      <c r="BO261" s="22">
        <v>42.048949370000003</v>
      </c>
      <c r="BP261" s="22">
        <v>6.2969400000000002</v>
      </c>
      <c r="BQ261" s="22">
        <v>91.206480825253692</v>
      </c>
      <c r="BR261" s="22">
        <v>73.901679474120002</v>
      </c>
      <c r="BS261" s="22">
        <v>37.578340723679993</v>
      </c>
      <c r="BT261" s="22">
        <v>47.265990178000003</v>
      </c>
      <c r="BU261" s="22">
        <v>140.69493392160001</v>
      </c>
      <c r="BV261" s="22">
        <v>30.437213033999999</v>
      </c>
      <c r="BW261" s="22">
        <v>82.380064998480037</v>
      </c>
      <c r="CJ261" s="22">
        <v>66.510029021279991</v>
      </c>
      <c r="CK261" s="22">
        <v>77.071883788920005</v>
      </c>
      <c r="CL261" s="22">
        <v>26.212367951480001</v>
      </c>
      <c r="CM261" s="22">
        <v>71.724495320440013</v>
      </c>
      <c r="CN261" s="22">
        <v>73.189563783240004</v>
      </c>
      <c r="CO261" s="22">
        <v>32.486895756519999</v>
      </c>
      <c r="CP261" s="22">
        <v>83.692687358640001</v>
      </c>
      <c r="CQ261" s="22">
        <v>67.159659861559987</v>
      </c>
      <c r="CR261" s="22">
        <v>85.576254807584021</v>
      </c>
      <c r="CS261" s="22">
        <v>101.28026089270401</v>
      </c>
      <c r="CT261" s="22">
        <v>82.343978191064025</v>
      </c>
      <c r="CU261" s="22">
        <v>86.039157578544007</v>
      </c>
      <c r="CV261" s="22">
        <v>62.351740515279999</v>
      </c>
      <c r="CW261" s="22">
        <v>48.63499517636</v>
      </c>
      <c r="CX261" s="22">
        <v>43.302648098319992</v>
      </c>
      <c r="CY261" s="22">
        <v>63.361776067999998</v>
      </c>
      <c r="CZ261" s="22">
        <v>33.897676543880003</v>
      </c>
      <c r="DA261" s="22">
        <v>22.007684558520001</v>
      </c>
      <c r="DB261" s="22">
        <v>68.416477525239998</v>
      </c>
      <c r="DC261" s="22">
        <v>29.91707937772</v>
      </c>
      <c r="DD261" s="23">
        <v>24.9140265552</v>
      </c>
      <c r="DE261" s="23">
        <v>143.4908076868</v>
      </c>
      <c r="DF261" s="22">
        <v>59.296517084199998</v>
      </c>
      <c r="DG261" s="22">
        <v>166.4669433004</v>
      </c>
      <c r="DH261" s="23">
        <v>150.81263029083999</v>
      </c>
      <c r="DI261" s="23">
        <v>160.60277247358002</v>
      </c>
      <c r="DJ261" s="22">
        <v>229.56343389130001</v>
      </c>
      <c r="DK261" s="23">
        <v>141.12132271799999</v>
      </c>
      <c r="DL261" s="22">
        <v>222.04201515318002</v>
      </c>
      <c r="DM261" s="22">
        <v>229.0119761276041</v>
      </c>
      <c r="DN261" s="22">
        <v>235.2694841008767</v>
      </c>
      <c r="DO261" s="22">
        <v>163.62993210922619</v>
      </c>
      <c r="DP261" s="22">
        <v>209.0235588843799</v>
      </c>
      <c r="DQ261" s="22">
        <v>103.63666806069409</v>
      </c>
      <c r="DR261" s="22">
        <v>325.10489228760764</v>
      </c>
      <c r="DS261" s="22">
        <v>90.658700291732288</v>
      </c>
      <c r="DT261" s="22">
        <v>202.58399841767829</v>
      </c>
      <c r="DU261" s="24">
        <v>256.87887450145956</v>
      </c>
      <c r="DV261" s="24">
        <v>279.82979252341352</v>
      </c>
      <c r="DW261" s="22">
        <v>221.26907045358911</v>
      </c>
      <c r="DX261" s="22">
        <v>588.17271601316907</v>
      </c>
      <c r="DY261" s="22">
        <v>336.91322345722904</v>
      </c>
      <c r="DZ261" s="22">
        <v>470.02833315954717</v>
      </c>
      <c r="EA261" s="22">
        <v>314.93505788630364</v>
      </c>
      <c r="EB261" s="22">
        <v>445.5979997793292</v>
      </c>
      <c r="EC261" s="22">
        <v>658.06190171635421</v>
      </c>
      <c r="ED261" s="22">
        <v>500.30229571530003</v>
      </c>
      <c r="EE261" s="22">
        <v>356.54284674979806</v>
      </c>
      <c r="EF261" s="25">
        <v>681.5659597265601</v>
      </c>
      <c r="EG261" s="25">
        <v>430.13056731188522</v>
      </c>
      <c r="EH261" s="25">
        <v>414.21243783437512</v>
      </c>
      <c r="EI261" s="25">
        <v>324.67908364945674</v>
      </c>
      <c r="EJ261" s="25">
        <v>694.45564370426519</v>
      </c>
      <c r="EK261" s="25">
        <v>540.41902670580077</v>
      </c>
      <c r="EL261" s="25">
        <v>716.7629220874295</v>
      </c>
      <c r="EM261" s="25">
        <v>309.49923217675371</v>
      </c>
      <c r="EN261" s="25">
        <v>506.36833970731209</v>
      </c>
      <c r="EO261" s="25">
        <v>734.69177061413689</v>
      </c>
      <c r="EP261" s="25">
        <v>474.12022561290291</v>
      </c>
      <c r="EQ261" s="25">
        <v>470.64381503849222</v>
      </c>
      <c r="ER261" s="25">
        <v>786.85204164841184</v>
      </c>
      <c r="ES261" s="25">
        <v>1068.9066597173771</v>
      </c>
      <c r="ET261" s="25">
        <v>339.3227084133315</v>
      </c>
      <c r="EU261" s="25">
        <v>492.27261824321039</v>
      </c>
      <c r="EV261" s="25">
        <v>329.90938272822814</v>
      </c>
      <c r="EW261" s="25">
        <v>228.10123779901471</v>
      </c>
      <c r="EX261" s="25">
        <v>352.47273348352462</v>
      </c>
      <c r="EY261" s="25">
        <v>97.929868726370856</v>
      </c>
      <c r="EZ261" s="25">
        <v>1386.3817885098601</v>
      </c>
      <c r="FA261" s="25">
        <v>452.78834691251194</v>
      </c>
      <c r="FB261" s="25">
        <v>343.76219113107641</v>
      </c>
      <c r="FC261" s="25">
        <v>396.15369469618696</v>
      </c>
      <c r="FD261" s="25">
        <v>283.48574867678292</v>
      </c>
      <c r="FE261" s="25">
        <v>827.80383967288071</v>
      </c>
      <c r="FF261" s="25">
        <v>723.52458995030315</v>
      </c>
      <c r="FG261" s="25">
        <v>712.51339796503771</v>
      </c>
      <c r="FH261" s="25">
        <v>557.01520516816197</v>
      </c>
      <c r="FI261" s="25">
        <v>366.52330117902136</v>
      </c>
      <c r="FJ261" s="25">
        <v>578.13237744210494</v>
      </c>
      <c r="FK261" s="25">
        <v>101.96966458151307</v>
      </c>
      <c r="FL261" s="25">
        <v>92.896997925000008</v>
      </c>
      <c r="FM261" s="25">
        <v>2010.5364731838745</v>
      </c>
      <c r="FN261" s="25">
        <v>156.83186540165858</v>
      </c>
      <c r="FO261" s="25">
        <v>1240.560320992621</v>
      </c>
      <c r="FP261" s="25">
        <v>1906.1144779216447</v>
      </c>
      <c r="FQ261" s="25">
        <v>628.78112461955743</v>
      </c>
      <c r="FR261" s="25">
        <v>754.71640101585183</v>
      </c>
      <c r="FS261" s="25">
        <v>1466.1042283481681</v>
      </c>
      <c r="FT261" s="25">
        <v>149.87282537240003</v>
      </c>
      <c r="FU261" s="25"/>
      <c r="FV261" s="25"/>
      <c r="FW261" s="25"/>
      <c r="FX261" s="25"/>
      <c r="FY261" s="5"/>
      <c r="GA261" s="26"/>
      <c r="GB261" s="26"/>
      <c r="GC261" s="26"/>
      <c r="GD261" s="26"/>
    </row>
    <row r="262" spans="1:186" s="22" customFormat="1">
      <c r="A262" s="21" t="s">
        <v>882</v>
      </c>
      <c r="B262" s="56" t="s">
        <v>700</v>
      </c>
      <c r="C262" s="22" t="s">
        <v>702</v>
      </c>
      <c r="AN262" s="22">
        <v>4.1291380000000002</v>
      </c>
      <c r="AO262" s="22">
        <v>1.16653875</v>
      </c>
      <c r="AP262" s="22">
        <v>2.0615269999999999</v>
      </c>
      <c r="AQ262" s="22">
        <v>1.49417775</v>
      </c>
      <c r="AR262" s="22">
        <v>1.6990512499999999</v>
      </c>
      <c r="AS262" s="22">
        <v>1.8824097500000001</v>
      </c>
      <c r="AT262" s="22">
        <v>1.46892928</v>
      </c>
      <c r="AU262" s="22">
        <v>5.1378801899999997</v>
      </c>
      <c r="AV262" s="22">
        <v>6.7450770299999991</v>
      </c>
      <c r="AW262" s="22">
        <v>6.3873837799999995</v>
      </c>
      <c r="AX262" s="22">
        <v>6.0173153599999996</v>
      </c>
      <c r="AY262" s="22">
        <v>6.5706214200000002</v>
      </c>
      <c r="AZ262" s="22">
        <v>7.1376356499999991</v>
      </c>
      <c r="BA262" s="22">
        <v>5.9285202999999997</v>
      </c>
      <c r="BB262" s="22">
        <v>7.4778625700000001</v>
      </c>
      <c r="BC262" s="22">
        <v>7.50732789</v>
      </c>
      <c r="BD262" s="22">
        <v>12.000844392119999</v>
      </c>
      <c r="BE262" s="22">
        <v>15.365410779999999</v>
      </c>
      <c r="BF262" s="22">
        <v>12.67926808881</v>
      </c>
      <c r="BG262" s="22">
        <v>14.210569600280001</v>
      </c>
      <c r="BH262" s="22">
        <v>12.814669238219999</v>
      </c>
      <c r="BI262" s="22">
        <v>12.729379668749999</v>
      </c>
      <c r="BJ262" s="22">
        <v>14.69060026895</v>
      </c>
      <c r="BK262" s="22">
        <v>10.96464524116</v>
      </c>
      <c r="BL262" s="22">
        <v>12.104593250129998</v>
      </c>
      <c r="BM262" s="22">
        <v>12.794779645480002</v>
      </c>
      <c r="BN262" s="22">
        <v>15.500742808490003</v>
      </c>
      <c r="BO262" s="22">
        <v>12.049370854159999</v>
      </c>
      <c r="BP262" s="22">
        <v>13.848690349299998</v>
      </c>
      <c r="BQ262" s="22">
        <v>14.1500226456</v>
      </c>
      <c r="BR262" s="22">
        <v>13.37907836746</v>
      </c>
      <c r="BS262" s="22">
        <v>15.24752139672</v>
      </c>
      <c r="BT262" s="22">
        <v>16.579214567280001</v>
      </c>
      <c r="BU262" s="22">
        <v>14.568608795600001</v>
      </c>
      <c r="BV262" s="22">
        <v>14.609386536879999</v>
      </c>
      <c r="BW262" s="22">
        <v>18.141722820320002</v>
      </c>
      <c r="CJ262" s="22">
        <v>19.062322154959997</v>
      </c>
      <c r="CK262" s="22">
        <v>10.287645726719999</v>
      </c>
      <c r="CL262" s="22">
        <v>16.501203860120004</v>
      </c>
      <c r="CM262" s="22">
        <v>19.401403676319998</v>
      </c>
      <c r="CN262" s="22">
        <v>13.26711299836</v>
      </c>
      <c r="CO262" s="22">
        <v>15.6820503998</v>
      </c>
      <c r="CP262" s="22">
        <v>16.495020481680001</v>
      </c>
      <c r="CQ262" s="22">
        <v>17.773595282319999</v>
      </c>
      <c r="CR262" s="22">
        <v>16.632736230959999</v>
      </c>
      <c r="CS262" s="22">
        <v>22.520457249719996</v>
      </c>
      <c r="CT262" s="22">
        <v>15.723392369960001</v>
      </c>
      <c r="CU262" s="22">
        <v>16.837337598920001</v>
      </c>
      <c r="CV262" s="22">
        <v>24.467158882039996</v>
      </c>
      <c r="CW262" s="22">
        <v>16.581194193159998</v>
      </c>
      <c r="CX262" s="22">
        <v>10.06473827572</v>
      </c>
      <c r="CY262" s="22">
        <v>5.6839059899999995</v>
      </c>
      <c r="CZ262" s="22">
        <v>31.382186238639996</v>
      </c>
      <c r="DA262" s="22">
        <v>13.874146171</v>
      </c>
      <c r="DB262" s="22">
        <v>18.68219371144</v>
      </c>
      <c r="DC262" s="22">
        <v>24.1641920388</v>
      </c>
      <c r="DD262" s="23">
        <v>25.348453346000003</v>
      </c>
      <c r="DE262" s="23">
        <v>41.172894204820004</v>
      </c>
      <c r="DF262" s="22">
        <v>40.411525341600004</v>
      </c>
      <c r="DG262" s="22">
        <v>40.3279544014</v>
      </c>
      <c r="DH262" s="23">
        <v>32.849351623899999</v>
      </c>
      <c r="DI262" s="23">
        <v>21.481983811199999</v>
      </c>
      <c r="DJ262" s="22">
        <v>41.700039354580007</v>
      </c>
      <c r="DK262" s="23">
        <v>41.104484591800002</v>
      </c>
      <c r="DL262" s="22">
        <v>32.156828966059997</v>
      </c>
      <c r="DM262" s="22">
        <v>46.602863715133147</v>
      </c>
      <c r="DN262" s="22">
        <v>53.081015897105331</v>
      </c>
      <c r="DO262" s="22">
        <v>63.835561000346416</v>
      </c>
      <c r="DP262" s="22">
        <v>53.435993597427455</v>
      </c>
      <c r="DQ262" s="22">
        <v>54.761930817144851</v>
      </c>
      <c r="DR262" s="22">
        <v>69.678728392134673</v>
      </c>
      <c r="DS262" s="22">
        <v>67.439767620727721</v>
      </c>
      <c r="DT262" s="22">
        <v>60.29301850516979</v>
      </c>
      <c r="DU262" s="24">
        <v>56.182552107510404</v>
      </c>
      <c r="DV262" s="24">
        <v>85.322156817902453</v>
      </c>
      <c r="DW262" s="22">
        <v>60.7734343231023</v>
      </c>
      <c r="DX262" s="22">
        <v>58.515411586264001</v>
      </c>
      <c r="DY262" s="22">
        <v>140.64140108234798</v>
      </c>
      <c r="DZ262" s="22">
        <v>63.505293899938195</v>
      </c>
      <c r="EA262" s="22">
        <v>57.926637300000003</v>
      </c>
      <c r="EB262" s="22">
        <v>59.975906678005408</v>
      </c>
      <c r="EC262" s="22">
        <v>89.542351397819317</v>
      </c>
      <c r="ED262" s="22">
        <v>216.20273961260986</v>
      </c>
      <c r="EE262" s="22">
        <v>125.71851982038736</v>
      </c>
      <c r="EF262" s="25">
        <v>84.606743002104949</v>
      </c>
      <c r="EG262" s="25">
        <v>111.21938513163526</v>
      </c>
      <c r="EH262" s="25">
        <v>122.64377459292096</v>
      </c>
      <c r="EI262" s="25">
        <v>167.34207791826776</v>
      </c>
      <c r="EJ262" s="25">
        <v>166.9909889204333</v>
      </c>
      <c r="EK262" s="25">
        <v>130.43657938799538</v>
      </c>
      <c r="EL262" s="25">
        <v>154.98026818737713</v>
      </c>
      <c r="EM262" s="25">
        <v>131.53756105117262</v>
      </c>
      <c r="EN262" s="25">
        <v>133.29703727379211</v>
      </c>
      <c r="EO262" s="25">
        <v>170.0466646268552</v>
      </c>
      <c r="EP262" s="25">
        <v>187.28543188174004</v>
      </c>
      <c r="EQ262" s="25">
        <v>181.92510040134709</v>
      </c>
      <c r="ER262" s="25">
        <v>149.86513771184693</v>
      </c>
      <c r="ES262" s="25">
        <v>162.84488004927238</v>
      </c>
      <c r="ET262" s="25">
        <v>153.02221146109471</v>
      </c>
      <c r="EU262" s="25">
        <v>150.22867939152428</v>
      </c>
      <c r="EV262" s="25">
        <v>186.40104549822328</v>
      </c>
      <c r="EW262" s="25">
        <v>138.5903936200576</v>
      </c>
      <c r="EX262" s="25">
        <v>149.39106692772799</v>
      </c>
      <c r="EY262" s="25">
        <v>129.62526230052774</v>
      </c>
      <c r="EZ262" s="25">
        <v>158.69611631459213</v>
      </c>
      <c r="FA262" s="25">
        <v>160.22271827507203</v>
      </c>
      <c r="FB262" s="25">
        <v>149.20696833370695</v>
      </c>
      <c r="FC262" s="25">
        <v>141.14684770492985</v>
      </c>
      <c r="FD262" s="25">
        <v>124.72620717534036</v>
      </c>
      <c r="FE262" s="25">
        <v>91.092291332484265</v>
      </c>
      <c r="FF262" s="25">
        <v>117.27676588129673</v>
      </c>
      <c r="FG262" s="25">
        <v>87.353895342142579</v>
      </c>
      <c r="FH262" s="25">
        <v>97.462661389064394</v>
      </c>
      <c r="FI262" s="25">
        <v>58.712948961333339</v>
      </c>
      <c r="FJ262" s="25">
        <v>120.61558698023055</v>
      </c>
      <c r="FK262" s="25">
        <v>99.735736900168959</v>
      </c>
      <c r="FL262" s="25">
        <v>167.53155702834763</v>
      </c>
      <c r="FM262" s="25">
        <v>199.81588033852847</v>
      </c>
      <c r="FN262" s="25">
        <v>149.64648754545286</v>
      </c>
      <c r="FO262" s="25">
        <v>378.79839860165413</v>
      </c>
      <c r="FP262" s="25">
        <v>307.34178136887465</v>
      </c>
      <c r="FQ262" s="25">
        <v>242.96042290780011</v>
      </c>
      <c r="FR262" s="25">
        <v>255.86986923095341</v>
      </c>
      <c r="FS262" s="25">
        <v>261.52584476930525</v>
      </c>
      <c r="FT262" s="25">
        <v>243.997074755619</v>
      </c>
      <c r="FU262" s="25"/>
      <c r="FV262" s="25"/>
      <c r="FW262" s="25"/>
      <c r="FX262" s="25"/>
      <c r="FY262" s="5"/>
      <c r="GA262" s="26"/>
      <c r="GB262" s="26"/>
      <c r="GC262" s="26"/>
      <c r="GD262" s="26"/>
    </row>
    <row r="263" spans="1:186" s="22" customFormat="1">
      <c r="A263" s="21" t="s">
        <v>883</v>
      </c>
      <c r="B263" s="21" t="s">
        <v>703</v>
      </c>
      <c r="C263" s="22" t="s">
        <v>705</v>
      </c>
      <c r="BX263" s="22">
        <v>0</v>
      </c>
      <c r="BY263" s="22">
        <v>0</v>
      </c>
      <c r="BZ263" s="22">
        <v>0</v>
      </c>
      <c r="CA263" s="22">
        <v>0</v>
      </c>
      <c r="CB263" s="22">
        <v>0</v>
      </c>
      <c r="CC263" s="22">
        <v>0</v>
      </c>
      <c r="CD263" s="22">
        <v>0</v>
      </c>
      <c r="CE263" s="22">
        <v>0</v>
      </c>
      <c r="CF263" s="22">
        <v>0</v>
      </c>
      <c r="CG263" s="22">
        <v>0</v>
      </c>
      <c r="CH263" s="22">
        <v>0</v>
      </c>
      <c r="CI263" s="22">
        <v>0</v>
      </c>
      <c r="CJ263" s="22">
        <v>0</v>
      </c>
      <c r="CK263" s="22">
        <v>0</v>
      </c>
      <c r="CL263" s="22">
        <v>0</v>
      </c>
      <c r="CM263" s="22">
        <v>0</v>
      </c>
      <c r="CN263" s="22">
        <v>0</v>
      </c>
      <c r="CO263" s="22">
        <v>0</v>
      </c>
      <c r="CP263" s="22">
        <v>0</v>
      </c>
      <c r="CQ263" s="22">
        <v>0</v>
      </c>
      <c r="CR263" s="22">
        <v>0</v>
      </c>
      <c r="CS263" s="22">
        <v>0</v>
      </c>
      <c r="CT263" s="22">
        <v>0</v>
      </c>
      <c r="CU263" s="22">
        <v>0</v>
      </c>
      <c r="CV263" s="22">
        <v>0</v>
      </c>
      <c r="CW263" s="22">
        <v>0</v>
      </c>
      <c r="CX263" s="22">
        <v>0</v>
      </c>
      <c r="CY263" s="22">
        <v>0</v>
      </c>
      <c r="CZ263" s="22">
        <v>0</v>
      </c>
      <c r="DA263" s="22">
        <v>0</v>
      </c>
      <c r="DB263" s="22">
        <v>0</v>
      </c>
      <c r="DC263" s="22">
        <v>0</v>
      </c>
      <c r="DD263" s="23">
        <v>0</v>
      </c>
      <c r="DE263" s="23">
        <v>0</v>
      </c>
      <c r="DF263" s="22">
        <v>0</v>
      </c>
      <c r="DG263" s="22">
        <v>0</v>
      </c>
      <c r="DH263" s="23">
        <v>0</v>
      </c>
      <c r="DI263" s="23">
        <v>0</v>
      </c>
      <c r="DJ263" s="23">
        <v>0</v>
      </c>
      <c r="DK263" s="23">
        <v>0</v>
      </c>
      <c r="DL263" s="22">
        <v>0</v>
      </c>
      <c r="DM263" s="22">
        <v>0</v>
      </c>
      <c r="DN263" s="22">
        <v>0</v>
      </c>
      <c r="DO263" s="22">
        <v>0</v>
      </c>
      <c r="DP263" s="22">
        <v>0</v>
      </c>
      <c r="DQ263" s="22">
        <v>0</v>
      </c>
      <c r="DR263" s="22">
        <v>0</v>
      </c>
      <c r="DS263" s="22">
        <v>0</v>
      </c>
      <c r="DT263" s="22">
        <v>0</v>
      </c>
      <c r="DU263" s="24">
        <v>0</v>
      </c>
      <c r="DV263" s="24">
        <v>0</v>
      </c>
      <c r="DW263" s="22">
        <v>0</v>
      </c>
      <c r="DX263" s="41">
        <v>0</v>
      </c>
      <c r="DY263" s="22">
        <v>0</v>
      </c>
      <c r="DZ263" s="22">
        <v>0</v>
      </c>
      <c r="EA263" s="22">
        <v>0</v>
      </c>
      <c r="EB263" s="22">
        <v>0</v>
      </c>
      <c r="EC263" s="22">
        <v>0</v>
      </c>
      <c r="ED263" s="22">
        <v>0</v>
      </c>
      <c r="EE263" s="22">
        <v>0</v>
      </c>
      <c r="EF263" s="25">
        <v>0</v>
      </c>
      <c r="EG263" s="25">
        <v>0</v>
      </c>
      <c r="EH263" s="25">
        <v>0</v>
      </c>
      <c r="EI263" s="25">
        <v>0</v>
      </c>
      <c r="EJ263" s="25">
        <v>0</v>
      </c>
      <c r="EK263" s="25">
        <v>0</v>
      </c>
      <c r="EL263" s="25">
        <v>0</v>
      </c>
      <c r="EM263" s="25">
        <v>0</v>
      </c>
      <c r="EN263" s="25">
        <v>0</v>
      </c>
      <c r="EO263" s="25">
        <v>0</v>
      </c>
      <c r="EP263" s="25">
        <v>0</v>
      </c>
      <c r="EQ263" s="25">
        <v>0</v>
      </c>
      <c r="ER263" s="25">
        <v>0</v>
      </c>
      <c r="ES263" s="25">
        <v>0</v>
      </c>
      <c r="ET263" s="25">
        <v>0</v>
      </c>
      <c r="EU263" s="25">
        <v>0</v>
      </c>
      <c r="EV263" s="25">
        <v>0</v>
      </c>
      <c r="EW263" s="25">
        <v>0</v>
      </c>
      <c r="EX263" s="25">
        <v>0</v>
      </c>
      <c r="EY263" s="25">
        <v>0</v>
      </c>
      <c r="EZ263" s="25">
        <v>0</v>
      </c>
      <c r="FA263" s="25">
        <v>0</v>
      </c>
      <c r="FB263" s="25">
        <v>0</v>
      </c>
      <c r="FC263" s="25">
        <v>0</v>
      </c>
      <c r="FD263" s="25">
        <v>0</v>
      </c>
      <c r="FE263" s="25">
        <v>0</v>
      </c>
      <c r="FF263" s="25">
        <v>0</v>
      </c>
      <c r="FG263" s="25">
        <v>0</v>
      </c>
      <c r="FH263" s="25">
        <v>0</v>
      </c>
      <c r="FI263" s="25">
        <v>0</v>
      </c>
      <c r="FJ263" s="25">
        <v>0.207786</v>
      </c>
      <c r="FK263" s="25">
        <v>6.4699000000000007E-2</v>
      </c>
      <c r="FL263" s="25">
        <v>5.1011329999999999</v>
      </c>
      <c r="FM263" s="25">
        <v>8.165E-2</v>
      </c>
      <c r="FN263" s="25">
        <v>6.7314230000000004</v>
      </c>
      <c r="FO263" s="25">
        <v>1.346241</v>
      </c>
      <c r="FP263" s="25">
        <v>0.16966400000000001</v>
      </c>
      <c r="FQ263" s="25">
        <v>0.14538699999999999</v>
      </c>
      <c r="FR263" s="25">
        <v>4.2693558600000001</v>
      </c>
      <c r="FS263" s="25">
        <v>1.0757400000000001</v>
      </c>
      <c r="FT263" s="25">
        <v>0.22060266999999997</v>
      </c>
      <c r="FU263" s="25"/>
      <c r="FV263" s="25"/>
      <c r="FW263" s="25"/>
      <c r="FX263" s="25"/>
      <c r="FY263" s="5"/>
      <c r="GA263" s="26"/>
      <c r="GB263" s="26"/>
      <c r="GC263" s="26"/>
      <c r="GD263" s="26"/>
    </row>
    <row r="264" spans="1:186">
      <c r="DH264" s="57"/>
      <c r="DI264" s="57"/>
      <c r="DU264" s="24"/>
      <c r="DV264" s="24"/>
      <c r="EF264" s="25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</row>
    <row r="265" spans="1:186">
      <c r="DH265" s="57"/>
      <c r="DI265" s="57"/>
      <c r="DV265" s="24"/>
      <c r="EF265" s="25"/>
      <c r="EG265" s="25"/>
      <c r="EH265" s="25"/>
      <c r="EI265" s="25"/>
      <c r="EJ265" s="25"/>
      <c r="EK265" s="25"/>
      <c r="EL265" s="25"/>
      <c r="EM265" s="25"/>
      <c r="EN265" s="25"/>
      <c r="EO265" s="25"/>
      <c r="EP265" s="25"/>
      <c r="EQ265" s="25"/>
    </row>
    <row r="266" spans="1:186">
      <c r="DH266" s="57"/>
      <c r="DI266" s="57"/>
      <c r="DV266" s="24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</row>
    <row r="267" spans="1:186">
      <c r="DH267" s="57"/>
      <c r="DI267" s="57"/>
      <c r="EF267" s="25"/>
      <c r="EG267" s="25"/>
      <c r="EH267" s="25"/>
      <c r="EI267" s="25"/>
      <c r="EJ267" s="25"/>
      <c r="EK267" s="25"/>
      <c r="EL267" s="25"/>
      <c r="EM267" s="25"/>
      <c r="EN267" s="25"/>
      <c r="EO267" s="25"/>
      <c r="EP267" s="25"/>
      <c r="EQ267" s="25"/>
    </row>
    <row r="268" spans="1:186">
      <c r="DH268" s="57"/>
      <c r="DI268" s="57"/>
      <c r="EF268" s="25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</row>
    <row r="269" spans="1:186">
      <c r="DH269" s="57"/>
      <c r="DI269" s="57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</row>
    <row r="270" spans="1:186">
      <c r="DH270" s="57"/>
      <c r="DI270" s="57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</row>
    <row r="271" spans="1:186">
      <c r="DH271" s="57"/>
      <c r="DI271" s="57"/>
    </row>
    <row r="272" spans="1:186">
      <c r="DH272" s="57"/>
      <c r="DI272" s="57"/>
    </row>
    <row r="273" spans="112:113">
      <c r="DH273" s="57"/>
      <c r="DI273" s="57"/>
    </row>
    <row r="274" spans="112:113">
      <c r="DH274" s="57"/>
      <c r="DI274" s="57"/>
    </row>
    <row r="275" spans="112:113">
      <c r="DH275" s="57"/>
      <c r="DI275" s="57"/>
    </row>
    <row r="276" spans="112:113">
      <c r="DH276" s="57"/>
      <c r="DI276" s="57"/>
    </row>
    <row r="277" spans="112:113">
      <c r="DH277" s="57"/>
      <c r="DI277" s="57"/>
    </row>
    <row r="278" spans="112:113">
      <c r="DH278" s="57"/>
      <c r="DI278" s="57"/>
    </row>
    <row r="279" spans="112:113">
      <c r="DH279" s="57"/>
      <c r="DI279" s="57"/>
    </row>
    <row r="280" spans="112:113">
      <c r="DH280" s="57"/>
      <c r="DI280" s="57"/>
    </row>
    <row r="281" spans="112:113">
      <c r="DH281" s="57"/>
      <c r="DI281" s="57"/>
    </row>
    <row r="282" spans="112:113">
      <c r="DH282" s="57"/>
      <c r="DI282" s="57"/>
    </row>
    <row r="283" spans="112:113">
      <c r="DH283" s="57"/>
      <c r="DI283" s="57"/>
    </row>
    <row r="284" spans="112:113">
      <c r="DH284" s="57"/>
      <c r="DI284" s="57"/>
    </row>
    <row r="285" spans="112:113">
      <c r="DH285" s="57"/>
      <c r="DI285" s="57"/>
    </row>
    <row r="286" spans="112:113">
      <c r="DH286" s="57"/>
      <c r="DI286" s="57"/>
    </row>
    <row r="287" spans="112:113">
      <c r="DH287" s="57"/>
      <c r="DI287" s="57"/>
    </row>
    <row r="288" spans="112:113">
      <c r="DH288" s="57"/>
      <c r="DI288" s="57"/>
    </row>
    <row r="289" spans="112:113">
      <c r="DH289" s="57"/>
      <c r="DI289" s="57"/>
    </row>
    <row r="290" spans="112:113">
      <c r="DH290" s="57"/>
      <c r="DI290" s="57"/>
    </row>
    <row r="291" spans="112:113">
      <c r="DH291" s="57"/>
      <c r="DI291" s="57"/>
    </row>
    <row r="292" spans="112:113">
      <c r="DH292" s="57"/>
      <c r="DI292" s="57"/>
    </row>
    <row r="293" spans="112:113">
      <c r="DH293" s="57"/>
      <c r="DI293" s="57"/>
    </row>
    <row r="294" spans="112:113">
      <c r="DH294" s="57"/>
      <c r="DI294" s="57"/>
    </row>
    <row r="295" spans="112:113">
      <c r="DH295" s="57"/>
      <c r="DI295" s="57"/>
    </row>
    <row r="296" spans="112:113">
      <c r="DH296" s="57"/>
      <c r="DI296" s="57"/>
    </row>
    <row r="297" spans="112:113">
      <c r="DH297" s="57"/>
      <c r="DI297" s="57"/>
    </row>
    <row r="298" spans="112:113">
      <c r="DH298" s="57"/>
      <c r="DI298" s="57"/>
    </row>
    <row r="299" spans="112:113">
      <c r="DH299" s="57"/>
      <c r="DI299" s="57"/>
    </row>
    <row r="300" spans="112:113">
      <c r="DH300" s="57"/>
      <c r="DI300" s="57"/>
    </row>
    <row r="301" spans="112:113">
      <c r="DH301" s="57"/>
      <c r="DI301" s="57"/>
    </row>
    <row r="302" spans="112:113">
      <c r="DH302" s="57"/>
      <c r="DI302" s="57"/>
    </row>
    <row r="303" spans="112:113">
      <c r="DH303" s="57"/>
      <c r="DI303" s="57"/>
    </row>
    <row r="304" spans="112:113">
      <c r="DH304" s="57"/>
      <c r="DI304" s="57"/>
    </row>
    <row r="305" spans="112:113">
      <c r="DH305" s="57"/>
      <c r="DI305" s="57"/>
    </row>
    <row r="306" spans="112:113">
      <c r="DH306" s="57"/>
      <c r="DI306" s="57"/>
    </row>
    <row r="307" spans="112:113">
      <c r="DH307" s="57"/>
      <c r="DI307" s="57"/>
    </row>
    <row r="308" spans="112:113">
      <c r="DH308" s="57"/>
      <c r="DI308" s="57"/>
    </row>
    <row r="309" spans="112:113">
      <c r="DH309" s="57"/>
      <c r="DI309" s="57"/>
    </row>
    <row r="310" spans="112:113">
      <c r="DH310" s="57"/>
      <c r="DI310" s="57"/>
    </row>
    <row r="311" spans="112:113">
      <c r="DH311" s="57"/>
      <c r="DI311" s="57"/>
    </row>
    <row r="312" spans="112:113">
      <c r="DH312" s="57"/>
      <c r="DI312" s="57"/>
    </row>
    <row r="313" spans="112:113">
      <c r="DH313" s="57"/>
      <c r="DI313" s="57"/>
    </row>
    <row r="314" spans="112:113">
      <c r="DH314" s="57"/>
      <c r="DI314" s="57"/>
    </row>
    <row r="315" spans="112:113">
      <c r="DH315" s="57"/>
      <c r="DI315" s="57"/>
    </row>
    <row r="316" spans="112:113">
      <c r="DH316" s="57"/>
      <c r="DI316" s="57"/>
    </row>
    <row r="317" spans="112:113">
      <c r="DH317" s="57"/>
      <c r="DI317" s="57"/>
    </row>
    <row r="318" spans="112:113">
      <c r="DH318" s="57"/>
      <c r="DI318" s="57"/>
    </row>
    <row r="319" spans="112:113">
      <c r="DH319" s="57"/>
      <c r="DI319" s="57"/>
    </row>
    <row r="320" spans="112:113">
      <c r="DH320" s="57"/>
      <c r="DI320" s="57"/>
    </row>
    <row r="321" spans="112:113">
      <c r="DH321" s="57"/>
      <c r="DI321" s="57"/>
    </row>
    <row r="322" spans="112:113">
      <c r="DH322" s="57"/>
      <c r="DI322" s="57"/>
    </row>
    <row r="323" spans="112:113">
      <c r="DH323" s="57"/>
      <c r="DI323" s="57"/>
    </row>
    <row r="324" spans="112:113">
      <c r="DH324" s="57"/>
      <c r="DI324" s="57"/>
    </row>
    <row r="325" spans="112:113">
      <c r="DH325" s="57"/>
      <c r="DI325" s="57"/>
    </row>
    <row r="326" spans="112:113">
      <c r="DH326" s="57"/>
      <c r="DI326" s="57"/>
    </row>
    <row r="327" spans="112:113">
      <c r="DH327" s="57"/>
      <c r="DI327" s="57"/>
    </row>
    <row r="328" spans="112:113">
      <c r="DH328" s="57"/>
      <c r="DI328" s="57"/>
    </row>
    <row r="329" spans="112:113">
      <c r="DH329" s="57"/>
      <c r="DI329" s="57"/>
    </row>
    <row r="330" spans="112:113">
      <c r="DH330" s="57"/>
      <c r="DI330" s="57"/>
    </row>
    <row r="331" spans="112:113">
      <c r="DH331" s="57"/>
      <c r="DI331" s="57"/>
    </row>
    <row r="332" spans="112:113">
      <c r="DH332" s="57"/>
      <c r="DI332" s="57"/>
    </row>
    <row r="333" spans="112:113">
      <c r="DH333" s="57"/>
      <c r="DI333" s="57"/>
    </row>
    <row r="334" spans="112:113">
      <c r="DH334" s="57"/>
      <c r="DI334" s="57"/>
    </row>
    <row r="335" spans="112:113">
      <c r="DH335" s="57"/>
      <c r="DI335" s="57"/>
    </row>
    <row r="336" spans="112:113">
      <c r="DH336" s="57"/>
      <c r="DI336" s="57"/>
    </row>
    <row r="337" spans="112:113">
      <c r="DH337" s="57"/>
      <c r="DI337" s="57"/>
    </row>
    <row r="338" spans="112:113">
      <c r="DH338" s="57"/>
      <c r="DI338" s="57"/>
    </row>
    <row r="339" spans="112:113">
      <c r="DH339" s="57"/>
      <c r="DI339" s="57"/>
    </row>
    <row r="340" spans="112:113">
      <c r="DH340" s="57"/>
      <c r="DI340" s="57"/>
    </row>
    <row r="341" spans="112:113">
      <c r="DH341" s="57"/>
      <c r="DI341" s="57"/>
    </row>
    <row r="342" spans="112:113">
      <c r="DH342" s="57"/>
      <c r="DI342" s="57"/>
    </row>
    <row r="343" spans="112:113">
      <c r="DH343" s="57"/>
      <c r="DI343" s="57"/>
    </row>
    <row r="344" spans="112:113">
      <c r="DH344" s="57"/>
      <c r="DI344" s="57"/>
    </row>
    <row r="345" spans="112:113">
      <c r="DH345" s="57"/>
      <c r="DI345" s="57"/>
    </row>
    <row r="346" spans="112:113">
      <c r="DH346" s="57"/>
      <c r="DI346" s="57"/>
    </row>
    <row r="347" spans="112:113">
      <c r="DH347" s="57"/>
      <c r="DI347" s="57"/>
    </row>
    <row r="348" spans="112:113">
      <c r="DH348" s="57"/>
      <c r="DI348" s="57"/>
    </row>
    <row r="349" spans="112:113">
      <c r="DH349" s="57"/>
      <c r="DI349" s="57"/>
    </row>
    <row r="350" spans="112:113">
      <c r="DH350" s="57"/>
      <c r="DI350" s="57"/>
    </row>
    <row r="351" spans="112:113">
      <c r="DH351" s="57"/>
      <c r="DI351" s="57"/>
    </row>
    <row r="352" spans="112:113">
      <c r="DH352" s="57"/>
      <c r="DI352" s="57"/>
    </row>
    <row r="353" spans="112:113">
      <c r="DH353" s="57"/>
      <c r="DI353" s="57"/>
    </row>
    <row r="354" spans="112:113">
      <c r="DH354" s="57"/>
      <c r="DI354" s="57"/>
    </row>
    <row r="355" spans="112:113">
      <c r="DH355" s="57"/>
      <c r="DI355" s="57"/>
    </row>
    <row r="356" spans="112:113">
      <c r="DH356" s="57"/>
      <c r="DI356" s="57"/>
    </row>
    <row r="357" spans="112:113">
      <c r="DH357" s="57"/>
      <c r="DI357" s="57"/>
    </row>
    <row r="358" spans="112:113">
      <c r="DH358" s="57"/>
      <c r="DI358" s="57"/>
    </row>
    <row r="359" spans="112:113">
      <c r="DH359" s="57"/>
      <c r="DI359" s="57"/>
    </row>
    <row r="360" spans="112:113">
      <c r="DH360" s="57"/>
      <c r="DI360" s="57"/>
    </row>
    <row r="361" spans="112:113">
      <c r="DH361" s="57"/>
      <c r="DI361" s="57"/>
    </row>
  </sheetData>
  <phoneticPr fontId="197" type="noConversion"/>
  <conditionalFormatting sqref="C112:AY112 C114:AY260 C13:AY81 C84:AY87 C82:C83 C89:AY93 C88 C96:AY96 C94:C95 C99:AY110 C97:C98">
    <cfRule type="duplicateValues" dxfId="23" priority="47"/>
  </conditionalFormatting>
  <conditionalFormatting sqref="C111:AY111">
    <cfRule type="duplicateValues" dxfId="22" priority="53"/>
  </conditionalFormatting>
  <conditionalFormatting sqref="C113:AY113">
    <cfRule type="duplicateValues" dxfId="21" priority="55"/>
  </conditionalFormatting>
  <conditionalFormatting sqref="B59">
    <cfRule type="duplicateValues" dxfId="20" priority="16"/>
  </conditionalFormatting>
  <conditionalFormatting sqref="C261:C262">
    <cfRule type="duplicateValues" dxfId="19" priority="15"/>
  </conditionalFormatting>
  <conditionalFormatting sqref="C261:C262">
    <cfRule type="duplicateValues" dxfId="18" priority="11"/>
    <cfRule type="duplicateValues" dxfId="17" priority="12"/>
    <cfRule type="duplicateValues" dxfId="16" priority="14"/>
  </conditionalFormatting>
  <conditionalFormatting sqref="C261:C262">
    <cfRule type="duplicateValues" dxfId="15" priority="13"/>
  </conditionalFormatting>
  <conditionalFormatting sqref="B263">
    <cfRule type="duplicateValues" dxfId="14" priority="9"/>
  </conditionalFormatting>
  <conditionalFormatting sqref="C263">
    <cfRule type="duplicateValues" dxfId="13" priority="8"/>
  </conditionalFormatting>
  <conditionalFormatting sqref="C263">
    <cfRule type="duplicateValues" dxfId="12" priority="4"/>
    <cfRule type="duplicateValues" dxfId="11" priority="5"/>
    <cfRule type="duplicateValues" dxfId="10" priority="7"/>
  </conditionalFormatting>
  <conditionalFormatting sqref="C263">
    <cfRule type="duplicateValues" dxfId="9" priority="6"/>
  </conditionalFormatting>
  <conditionalFormatting sqref="C263">
    <cfRule type="duplicateValues" dxfId="8" priority="3"/>
  </conditionalFormatting>
  <conditionalFormatting sqref="C3:C1048576">
    <cfRule type="duplicateValues" dxfId="7" priority="2"/>
  </conditionalFormatting>
  <conditionalFormatting sqref="C62:C260">
    <cfRule type="duplicateValues" dxfId="6" priority="92"/>
  </conditionalFormatting>
  <conditionalFormatting sqref="C1:C2">
    <cfRule type="duplicateValues" dxfId="5" priority="1"/>
  </conditionalFormatting>
  <conditionalFormatting sqref="B13:B260">
    <cfRule type="duplicateValues" dxfId="4" priority="109"/>
  </conditionalFormatting>
  <conditionalFormatting sqref="C13:C260">
    <cfRule type="duplicateValues" dxfId="3" priority="111"/>
    <cfRule type="duplicateValues" dxfId="2" priority="112"/>
    <cfRule type="duplicateValues" dxfId="1" priority="113"/>
  </conditionalFormatting>
  <conditionalFormatting sqref="C13:C262">
    <cfRule type="duplicateValues" dxfId="0" priority="117"/>
  </conditionalFormatting>
  <dataValidations disablePrompts="1" count="2">
    <dataValidation type="list" allowBlank="1" showInputMessage="1" showErrorMessage="1" sqref="B7" xr:uid="{00000000-0002-0000-0000-000000000000}">
      <formula1>#REF!</formula1>
    </dataValidation>
    <dataValidation type="list" allowBlank="1" showErrorMessage="1" prompt="_x000a_" sqref="B6" xr:uid="{00000000-0002-0000-0000-000001000000}">
      <formula1>#REF!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Tjikoeri Maheswari</cp:lastModifiedBy>
  <dcterms:created xsi:type="dcterms:W3CDTF">2016-03-10T14:57:36Z</dcterms:created>
  <dcterms:modified xsi:type="dcterms:W3CDTF">2026-08-12T15:50:48Z</dcterms:modified>
</cp:coreProperties>
</file>